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2120" windowHeight="8010" activeTab="1"/>
  </bookViews>
  <sheets>
    <sheet name="1 корпус" sheetId="1" r:id="rId1"/>
    <sheet name="1+2+3 корпуса" sheetId="2" r:id="rId2"/>
    <sheet name="2 корпус" sheetId="3" r:id="rId3"/>
    <sheet name="3 корпус" sheetId="4" r:id="rId4"/>
  </sheets>
  <calcPr calcId="152511" refMode="R1C1"/>
</workbook>
</file>

<file path=xl/calcChain.xml><?xml version="1.0" encoding="utf-8"?>
<calcChain xmlns="http://schemas.openxmlformats.org/spreadsheetml/2006/main">
  <c r="Q72" i="1" l="1"/>
  <c r="Q3" i="3" l="1"/>
  <c r="Q91" i="2" l="1"/>
  <c r="R91" i="2"/>
  <c r="S91" i="2"/>
  <c r="Q92" i="2"/>
  <c r="R92" i="2"/>
  <c r="S92" i="2"/>
  <c r="Q79" i="2"/>
  <c r="R79" i="2"/>
  <c r="S79" i="2"/>
  <c r="Q80" i="2"/>
  <c r="R80" i="2"/>
  <c r="S80" i="2"/>
  <c r="R81" i="2"/>
  <c r="S81" i="2"/>
  <c r="Q82" i="2"/>
  <c r="R82" i="2"/>
  <c r="S82" i="2"/>
  <c r="Q83" i="2"/>
  <c r="R83" i="2"/>
  <c r="S83" i="2"/>
  <c r="Q84" i="2"/>
  <c r="R84" i="2"/>
  <c r="S84" i="2"/>
  <c r="Q85" i="2"/>
  <c r="R85" i="2"/>
  <c r="S85" i="2"/>
  <c r="Q86" i="2"/>
  <c r="R86" i="2"/>
  <c r="S86" i="2"/>
  <c r="Q87" i="2"/>
  <c r="R87" i="2"/>
  <c r="S87" i="2"/>
  <c r="Q88" i="2"/>
  <c r="R88" i="2"/>
  <c r="S88" i="2"/>
  <c r="Q89" i="2"/>
  <c r="R89" i="2"/>
  <c r="S89" i="2"/>
  <c r="R90" i="2"/>
  <c r="S90" i="2"/>
  <c r="Q59" i="2"/>
  <c r="R59" i="2"/>
  <c r="S59" i="2"/>
  <c r="R60" i="2"/>
  <c r="S60" i="2"/>
  <c r="Q61" i="2"/>
  <c r="R61" i="2"/>
  <c r="S61" i="2"/>
  <c r="Q62" i="2"/>
  <c r="R62" i="2"/>
  <c r="S62" i="2"/>
  <c r="R63" i="2"/>
  <c r="S63" i="2"/>
  <c r="Q64" i="2"/>
  <c r="R64" i="2"/>
  <c r="S64" i="2"/>
  <c r="Q65" i="2"/>
  <c r="R65" i="2"/>
  <c r="S65" i="2"/>
  <c r="Q66" i="2"/>
  <c r="R66" i="2"/>
  <c r="S66" i="2"/>
  <c r="Q67" i="2"/>
  <c r="R67" i="2"/>
  <c r="S67" i="2"/>
  <c r="Q68" i="2"/>
  <c r="R68" i="2"/>
  <c r="S68" i="2"/>
  <c r="R69" i="2"/>
  <c r="S69" i="2"/>
  <c r="Q70" i="2"/>
  <c r="R70" i="2"/>
  <c r="S70" i="2"/>
  <c r="Q71" i="2"/>
  <c r="R71" i="2"/>
  <c r="S71" i="2"/>
  <c r="Q72" i="2"/>
  <c r="R72" i="2"/>
  <c r="S72" i="2"/>
  <c r="Q73" i="2"/>
  <c r="R73" i="2"/>
  <c r="S73" i="2"/>
  <c r="Q74" i="2"/>
  <c r="R74" i="2"/>
  <c r="S74" i="2"/>
  <c r="Q75" i="2"/>
  <c r="R75" i="2"/>
  <c r="S75" i="2"/>
  <c r="Q76" i="2"/>
  <c r="R76" i="2"/>
  <c r="S76" i="2"/>
  <c r="Q77" i="2"/>
  <c r="R77" i="2"/>
  <c r="S77" i="2"/>
  <c r="Q78" i="2"/>
  <c r="R78" i="2"/>
  <c r="S78" i="2"/>
  <c r="Q58" i="2"/>
  <c r="R58" i="2"/>
  <c r="S58" i="2"/>
  <c r="R57" i="2"/>
  <c r="S57" i="2"/>
  <c r="Q57" i="2"/>
  <c r="Q49" i="2"/>
  <c r="R49" i="2"/>
  <c r="S49" i="2"/>
  <c r="Q50" i="2"/>
  <c r="R50" i="2"/>
  <c r="S50" i="2"/>
  <c r="R51" i="2"/>
  <c r="S51" i="2"/>
  <c r="Q52" i="2"/>
  <c r="R52" i="2"/>
  <c r="S52" i="2"/>
  <c r="Q53" i="2"/>
  <c r="R53" i="2"/>
  <c r="S53" i="2"/>
  <c r="Q32" i="2"/>
  <c r="R32" i="2"/>
  <c r="S32" i="2"/>
  <c r="Q33" i="2"/>
  <c r="R33" i="2"/>
  <c r="S33" i="2"/>
  <c r="Q34" i="2"/>
  <c r="R34" i="2"/>
  <c r="S34" i="2"/>
  <c r="Q35" i="2"/>
  <c r="R35" i="2"/>
  <c r="S35" i="2"/>
  <c r="Q36" i="2"/>
  <c r="R36" i="2"/>
  <c r="S36" i="2"/>
  <c r="Q37" i="2"/>
  <c r="R37" i="2"/>
  <c r="S37" i="2"/>
  <c r="Q38" i="2"/>
  <c r="R38" i="2"/>
  <c r="S38" i="2"/>
  <c r="Q39" i="2"/>
  <c r="R39" i="2"/>
  <c r="S39" i="2"/>
  <c r="Q40" i="2"/>
  <c r="R40" i="2"/>
  <c r="S40" i="2"/>
  <c r="Q41" i="2"/>
  <c r="R41" i="2"/>
  <c r="S41" i="2"/>
  <c r="Q42" i="2"/>
  <c r="R42" i="2"/>
  <c r="S42" i="2"/>
  <c r="Q43" i="2"/>
  <c r="R43" i="2"/>
  <c r="S43" i="2"/>
  <c r="Q44" i="2"/>
  <c r="R44" i="2"/>
  <c r="S44" i="2"/>
  <c r="Q45" i="2"/>
  <c r="R45" i="2"/>
  <c r="S45" i="2"/>
  <c r="Q46" i="2"/>
  <c r="R46" i="2"/>
  <c r="S46" i="2"/>
  <c r="Q47" i="2"/>
  <c r="R47" i="2"/>
  <c r="S47" i="2"/>
  <c r="Q48" i="2"/>
  <c r="R48" i="2"/>
  <c r="S48" i="2"/>
  <c r="Q19" i="2"/>
  <c r="R19" i="2"/>
  <c r="S19" i="2"/>
  <c r="Q20" i="2"/>
  <c r="R20" i="2"/>
  <c r="S20" i="2"/>
  <c r="Q21" i="2"/>
  <c r="R21" i="2"/>
  <c r="S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S26" i="2"/>
  <c r="Q27" i="2"/>
  <c r="R27" i="2"/>
  <c r="S27" i="2"/>
  <c r="Q28" i="2"/>
  <c r="R28" i="2"/>
  <c r="S28" i="2"/>
  <c r="Q29" i="2"/>
  <c r="R29" i="2"/>
  <c r="S29" i="2"/>
  <c r="Q30" i="2"/>
  <c r="R30" i="2"/>
  <c r="S30" i="2"/>
  <c r="Q31" i="2"/>
  <c r="R31" i="2"/>
  <c r="S31" i="2"/>
  <c r="R18" i="2"/>
  <c r="S18" i="2"/>
  <c r="Q18" i="2"/>
  <c r="Q14" i="2"/>
  <c r="R14" i="2"/>
  <c r="S14" i="2"/>
  <c r="R13" i="2"/>
  <c r="S13" i="2"/>
  <c r="Q13" i="2"/>
  <c r="R6" i="2"/>
  <c r="S6" i="2"/>
  <c r="Q7" i="2"/>
  <c r="R7" i="2"/>
  <c r="S7" i="2"/>
  <c r="Q8" i="2"/>
  <c r="R8" i="2"/>
  <c r="S8" i="2"/>
  <c r="S5" i="2"/>
  <c r="Q4" i="2"/>
  <c r="R4" i="2"/>
  <c r="S4" i="2"/>
  <c r="Q5" i="2"/>
  <c r="R5" i="2"/>
  <c r="L91" i="2"/>
  <c r="M91" i="2"/>
  <c r="N91" i="2"/>
  <c r="L92" i="2"/>
  <c r="M92" i="2"/>
  <c r="N92" i="2"/>
  <c r="L59" i="2"/>
  <c r="M59" i="2"/>
  <c r="N59" i="2"/>
  <c r="L60" i="2"/>
  <c r="M60" i="2"/>
  <c r="N60" i="2"/>
  <c r="L61" i="2"/>
  <c r="M61" i="2"/>
  <c r="N61" i="2"/>
  <c r="L62" i="2"/>
  <c r="M62" i="2"/>
  <c r="N62" i="2"/>
  <c r="L63" i="2"/>
  <c r="M63" i="2"/>
  <c r="N63" i="2"/>
  <c r="L64" i="2"/>
  <c r="M64" i="2"/>
  <c r="N64" i="2"/>
  <c r="L65" i="2"/>
  <c r="M65" i="2"/>
  <c r="N65" i="2"/>
  <c r="L66" i="2"/>
  <c r="M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L73" i="2"/>
  <c r="M73" i="2"/>
  <c r="N73" i="2"/>
  <c r="L74" i="2"/>
  <c r="M74" i="2"/>
  <c r="N74" i="2"/>
  <c r="L75" i="2"/>
  <c r="M75" i="2"/>
  <c r="N75" i="2"/>
  <c r="L76" i="2"/>
  <c r="M76" i="2"/>
  <c r="N76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L82" i="2"/>
  <c r="M82" i="2"/>
  <c r="N82" i="2"/>
  <c r="L83" i="2"/>
  <c r="M83" i="2"/>
  <c r="N83" i="2"/>
  <c r="L84" i="2"/>
  <c r="M84" i="2"/>
  <c r="N84" i="2"/>
  <c r="L85" i="2"/>
  <c r="M85" i="2"/>
  <c r="N85" i="2"/>
  <c r="L86" i="2"/>
  <c r="M86" i="2"/>
  <c r="N86" i="2"/>
  <c r="L87" i="2"/>
  <c r="M87" i="2"/>
  <c r="N87" i="2"/>
  <c r="L88" i="2"/>
  <c r="M88" i="2"/>
  <c r="N88" i="2"/>
  <c r="L89" i="2"/>
  <c r="M89" i="2"/>
  <c r="N89" i="2"/>
  <c r="L90" i="2"/>
  <c r="M90" i="2"/>
  <c r="N90" i="2"/>
  <c r="L58" i="2"/>
  <c r="M58" i="2"/>
  <c r="N58" i="2"/>
  <c r="M57" i="2"/>
  <c r="N57" i="2"/>
  <c r="L57" i="2"/>
  <c r="L53" i="2"/>
  <c r="M53" i="2"/>
  <c r="N53" i="2"/>
  <c r="L19" i="2"/>
  <c r="M19" i="2"/>
  <c r="N19" i="2"/>
  <c r="L20" i="2"/>
  <c r="M20" i="2"/>
  <c r="N20" i="2"/>
  <c r="L21" i="2"/>
  <c r="M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N31" i="2"/>
  <c r="L32" i="2"/>
  <c r="M32" i="2"/>
  <c r="N32" i="2"/>
  <c r="L33" i="2"/>
  <c r="M33" i="2"/>
  <c r="N33" i="2"/>
  <c r="L34" i="2"/>
  <c r="M34" i="2"/>
  <c r="N34" i="2"/>
  <c r="L35" i="2"/>
  <c r="M35" i="2"/>
  <c r="N35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M42" i="2"/>
  <c r="N42" i="2"/>
  <c r="L43" i="2"/>
  <c r="M43" i="2"/>
  <c r="N43" i="2"/>
  <c r="L44" i="2"/>
  <c r="M44" i="2"/>
  <c r="N44" i="2"/>
  <c r="L45" i="2"/>
  <c r="M45" i="2"/>
  <c r="N45" i="2"/>
  <c r="L46" i="2"/>
  <c r="M46" i="2"/>
  <c r="N46" i="2"/>
  <c r="L47" i="2"/>
  <c r="M47" i="2"/>
  <c r="N47" i="2"/>
  <c r="L48" i="2"/>
  <c r="M48" i="2"/>
  <c r="N48" i="2"/>
  <c r="L49" i="2"/>
  <c r="M49" i="2"/>
  <c r="N49" i="2"/>
  <c r="L50" i="2"/>
  <c r="M50" i="2"/>
  <c r="N50" i="2"/>
  <c r="L51" i="2"/>
  <c r="M51" i="2"/>
  <c r="L52" i="2"/>
  <c r="M52" i="2"/>
  <c r="N52" i="2"/>
  <c r="M18" i="2"/>
  <c r="N18" i="2"/>
  <c r="L18" i="2"/>
  <c r="L14" i="2"/>
  <c r="M14" i="2"/>
  <c r="N14" i="2"/>
  <c r="M13" i="2"/>
  <c r="L13" i="2"/>
  <c r="L7" i="2"/>
  <c r="M7" i="2"/>
  <c r="N7" i="2"/>
  <c r="L8" i="2"/>
  <c r="M8" i="2"/>
  <c r="N8" i="2"/>
  <c r="L4" i="2"/>
  <c r="M4" i="2"/>
  <c r="N4" i="2"/>
  <c r="L5" i="2"/>
  <c r="M5" i="2"/>
  <c r="N5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H58" i="2"/>
  <c r="I58" i="2"/>
  <c r="G58" i="2"/>
  <c r="G18" i="2"/>
  <c r="H18" i="2"/>
  <c r="I18" i="2"/>
  <c r="G19" i="2"/>
  <c r="H19" i="2"/>
  <c r="I19" i="2"/>
  <c r="G20" i="2"/>
  <c r="H20" i="2"/>
  <c r="I20" i="2"/>
  <c r="G21" i="2"/>
  <c r="H21" i="2"/>
  <c r="I21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H23" i="2"/>
  <c r="I23" i="2"/>
  <c r="G23" i="2"/>
  <c r="H22" i="2"/>
  <c r="I22" i="2"/>
  <c r="G22" i="2"/>
  <c r="H14" i="2"/>
  <c r="I14" i="2"/>
  <c r="G14" i="2"/>
  <c r="H13" i="2"/>
  <c r="I13" i="2"/>
  <c r="G13" i="2"/>
  <c r="H8" i="2"/>
  <c r="I8" i="2"/>
  <c r="G8" i="2"/>
  <c r="H7" i="2"/>
  <c r="I7" i="2"/>
  <c r="G7" i="2"/>
  <c r="H5" i="2" l="1"/>
  <c r="I5" i="2"/>
  <c r="G5" i="2"/>
  <c r="H4" i="2"/>
  <c r="I4" i="2"/>
  <c r="G4" i="2"/>
  <c r="D4" i="2"/>
  <c r="E14" i="2" l="1"/>
  <c r="D14" i="2"/>
  <c r="E13" i="2"/>
  <c r="D13" i="2"/>
  <c r="E8" i="2"/>
  <c r="D8" i="2"/>
  <c r="E7" i="2"/>
  <c r="D7" i="2"/>
  <c r="E5" i="2"/>
  <c r="E4" i="2"/>
  <c r="D5" i="2"/>
  <c r="T92" i="4"/>
  <c r="O92" i="4"/>
  <c r="U92" i="4" s="1"/>
  <c r="J92" i="4"/>
  <c r="F92" i="4"/>
  <c r="K92" i="4" s="1"/>
  <c r="V92" i="4" s="1"/>
  <c r="T91" i="4"/>
  <c r="T90" i="4" s="1"/>
  <c r="O91" i="4"/>
  <c r="J91" i="4"/>
  <c r="F91" i="4"/>
  <c r="P91" i="4" s="1"/>
  <c r="S90" i="4"/>
  <c r="R90" i="4"/>
  <c r="Q90" i="4"/>
  <c r="N90" i="4"/>
  <c r="M90" i="4"/>
  <c r="O90" i="4" s="1"/>
  <c r="L90" i="4"/>
  <c r="I90" i="4"/>
  <c r="H90" i="4"/>
  <c r="J90" i="4" s="1"/>
  <c r="G90" i="4"/>
  <c r="F90" i="4"/>
  <c r="E90" i="4"/>
  <c r="D90" i="4"/>
  <c r="C90" i="4"/>
  <c r="T89" i="4"/>
  <c r="O89" i="4"/>
  <c r="U89" i="4" s="1"/>
  <c r="K89" i="4"/>
  <c r="J89" i="4"/>
  <c r="F89" i="4"/>
  <c r="V88" i="4"/>
  <c r="T88" i="4"/>
  <c r="O88" i="4"/>
  <c r="U88" i="4" s="1"/>
  <c r="K88" i="4"/>
  <c r="J88" i="4"/>
  <c r="F88" i="4"/>
  <c r="T87" i="4"/>
  <c r="S87" i="4"/>
  <c r="R87" i="4"/>
  <c r="Q87" i="4"/>
  <c r="O87" i="4"/>
  <c r="N87" i="4"/>
  <c r="M87" i="4"/>
  <c r="L87" i="4"/>
  <c r="J87" i="4"/>
  <c r="I87" i="4"/>
  <c r="H87" i="4"/>
  <c r="G87" i="4"/>
  <c r="F87" i="4"/>
  <c r="E87" i="4"/>
  <c r="D87" i="4"/>
  <c r="C87" i="4"/>
  <c r="T86" i="4"/>
  <c r="O86" i="4"/>
  <c r="U86" i="4" s="1"/>
  <c r="K86" i="4"/>
  <c r="V86" i="4" s="1"/>
  <c r="J86" i="4"/>
  <c r="F86" i="4"/>
  <c r="U85" i="4"/>
  <c r="U84" i="4" s="1"/>
  <c r="T85" i="4"/>
  <c r="O85" i="4"/>
  <c r="K85" i="4"/>
  <c r="J85" i="4"/>
  <c r="F85" i="4"/>
  <c r="T84" i="4"/>
  <c r="S84" i="4"/>
  <c r="R84" i="4"/>
  <c r="Q84" i="4"/>
  <c r="N84" i="4"/>
  <c r="M84" i="4"/>
  <c r="L84" i="4"/>
  <c r="I84" i="4"/>
  <c r="J84" i="4" s="1"/>
  <c r="H84" i="4"/>
  <c r="G84" i="4"/>
  <c r="F84" i="4"/>
  <c r="K84" i="4" s="1"/>
  <c r="E84" i="4"/>
  <c r="D84" i="4"/>
  <c r="C84" i="4"/>
  <c r="T83" i="4"/>
  <c r="U83" i="4" s="1"/>
  <c r="O83" i="4"/>
  <c r="J83" i="4"/>
  <c r="F83" i="4"/>
  <c r="K83" i="4" s="1"/>
  <c r="U82" i="4"/>
  <c r="T82" i="4"/>
  <c r="O82" i="4"/>
  <c r="K82" i="4"/>
  <c r="J82" i="4"/>
  <c r="F82" i="4"/>
  <c r="P82" i="4" s="1"/>
  <c r="T81" i="4"/>
  <c r="S81" i="4"/>
  <c r="R81" i="4"/>
  <c r="Q81" i="4"/>
  <c r="Q81" i="2" s="1"/>
  <c r="N81" i="4"/>
  <c r="N81" i="2" s="1"/>
  <c r="M81" i="4"/>
  <c r="O81" i="4" s="1"/>
  <c r="L81" i="4"/>
  <c r="I81" i="4"/>
  <c r="J81" i="4" s="1"/>
  <c r="H81" i="4"/>
  <c r="G81" i="4"/>
  <c r="F81" i="4"/>
  <c r="E81" i="4"/>
  <c r="D81" i="4"/>
  <c r="C81" i="4"/>
  <c r="U80" i="4"/>
  <c r="T80" i="4"/>
  <c r="O80" i="4"/>
  <c r="K80" i="4"/>
  <c r="V80" i="4" s="1"/>
  <c r="J80" i="4"/>
  <c r="F80" i="4"/>
  <c r="P80" i="4" s="1"/>
  <c r="U79" i="4"/>
  <c r="U78" i="4" s="1"/>
  <c r="T79" i="4"/>
  <c r="O79" i="4"/>
  <c r="K79" i="4"/>
  <c r="V79" i="4" s="1"/>
  <c r="V78" i="4" s="1"/>
  <c r="J79" i="4"/>
  <c r="F79" i="4"/>
  <c r="T78" i="4"/>
  <c r="S78" i="4"/>
  <c r="R78" i="4"/>
  <c r="Q78" i="4"/>
  <c r="N78" i="4"/>
  <c r="M78" i="4"/>
  <c r="O78" i="4" s="1"/>
  <c r="L78" i="4"/>
  <c r="I78" i="4"/>
  <c r="J78" i="4" s="1"/>
  <c r="K78" i="4" s="1"/>
  <c r="H78" i="4"/>
  <c r="G78" i="4"/>
  <c r="F78" i="4"/>
  <c r="E78" i="4"/>
  <c r="D78" i="4"/>
  <c r="C78" i="4"/>
  <c r="T77" i="4"/>
  <c r="O77" i="4"/>
  <c r="U77" i="4" s="1"/>
  <c r="U75" i="4" s="1"/>
  <c r="K77" i="4"/>
  <c r="V77" i="4" s="1"/>
  <c r="J77" i="4"/>
  <c r="F77" i="4"/>
  <c r="V76" i="4"/>
  <c r="T76" i="4"/>
  <c r="O76" i="4"/>
  <c r="U76" i="4" s="1"/>
  <c r="K76" i="4"/>
  <c r="J76" i="4"/>
  <c r="F76" i="4"/>
  <c r="P76" i="4" s="1"/>
  <c r="T75" i="4"/>
  <c r="S75" i="4"/>
  <c r="R75" i="4"/>
  <c r="Q75" i="4"/>
  <c r="N75" i="4"/>
  <c r="M75" i="4"/>
  <c r="O75" i="4" s="1"/>
  <c r="L75" i="4"/>
  <c r="J75" i="4"/>
  <c r="I75" i="4"/>
  <c r="H75" i="4"/>
  <c r="G75" i="4"/>
  <c r="F75" i="4"/>
  <c r="E75" i="4"/>
  <c r="D75" i="4"/>
  <c r="C75" i="4"/>
  <c r="T74" i="4"/>
  <c r="O74" i="4"/>
  <c r="U74" i="4" s="1"/>
  <c r="V74" i="4" s="1"/>
  <c r="K74" i="4"/>
  <c r="J74" i="4"/>
  <c r="F74" i="4"/>
  <c r="V73" i="4"/>
  <c r="V72" i="4" s="1"/>
  <c r="T73" i="4"/>
  <c r="O73" i="4"/>
  <c r="U73" i="4" s="1"/>
  <c r="K73" i="4"/>
  <c r="J73" i="4"/>
  <c r="F73" i="4"/>
  <c r="T72" i="4"/>
  <c r="S72" i="4"/>
  <c r="R72" i="4"/>
  <c r="Q72" i="4"/>
  <c r="N72" i="4"/>
  <c r="M72" i="4"/>
  <c r="L72" i="4"/>
  <c r="J72" i="4"/>
  <c r="I72" i="4"/>
  <c r="H72" i="4"/>
  <c r="G72" i="4"/>
  <c r="F72" i="4"/>
  <c r="K72" i="4" s="1"/>
  <c r="E72" i="4"/>
  <c r="D72" i="4"/>
  <c r="C72" i="4"/>
  <c r="V71" i="4"/>
  <c r="T71" i="4"/>
  <c r="O71" i="4"/>
  <c r="U71" i="4" s="1"/>
  <c r="K71" i="4"/>
  <c r="J71" i="4"/>
  <c r="F71" i="4"/>
  <c r="U70" i="4"/>
  <c r="U69" i="4" s="1"/>
  <c r="T70" i="4"/>
  <c r="O70" i="4"/>
  <c r="K70" i="4"/>
  <c r="V70" i="4" s="1"/>
  <c r="V69" i="4" s="1"/>
  <c r="J70" i="4"/>
  <c r="F70" i="4"/>
  <c r="P70" i="4" s="1"/>
  <c r="T69" i="4"/>
  <c r="S69" i="4"/>
  <c r="R69" i="4"/>
  <c r="Q69" i="4"/>
  <c r="N69" i="4"/>
  <c r="M69" i="4"/>
  <c r="L69" i="4"/>
  <c r="I69" i="4"/>
  <c r="J69" i="4" s="1"/>
  <c r="K69" i="4" s="1"/>
  <c r="H69" i="4"/>
  <c r="G69" i="4"/>
  <c r="F69" i="4"/>
  <c r="E69" i="4"/>
  <c r="D69" i="4"/>
  <c r="C69" i="4"/>
  <c r="T68" i="4"/>
  <c r="O68" i="4"/>
  <c r="U68" i="4" s="1"/>
  <c r="J68" i="4"/>
  <c r="F68" i="4"/>
  <c r="T67" i="4"/>
  <c r="O67" i="4"/>
  <c r="U67" i="4" s="1"/>
  <c r="J67" i="4"/>
  <c r="F67" i="4"/>
  <c r="P67" i="4" s="1"/>
  <c r="T66" i="4"/>
  <c r="S66" i="4"/>
  <c r="R66" i="4"/>
  <c r="Q66" i="4"/>
  <c r="N66" i="4"/>
  <c r="N66" i="2" s="1"/>
  <c r="M66" i="4"/>
  <c r="O66" i="4" s="1"/>
  <c r="L66" i="4"/>
  <c r="I66" i="4"/>
  <c r="H66" i="4"/>
  <c r="G66" i="4"/>
  <c r="E66" i="4"/>
  <c r="D66" i="4"/>
  <c r="C66" i="4"/>
  <c r="U65" i="4"/>
  <c r="T65" i="4"/>
  <c r="P65" i="4"/>
  <c r="O65" i="4"/>
  <c r="J65" i="4"/>
  <c r="F65" i="4"/>
  <c r="K65" i="4" s="1"/>
  <c r="V65" i="4" s="1"/>
  <c r="T64" i="4"/>
  <c r="T63" i="4" s="1"/>
  <c r="P64" i="4"/>
  <c r="P63" i="4" s="1"/>
  <c r="O64" i="4"/>
  <c r="J64" i="4"/>
  <c r="F64" i="4"/>
  <c r="S63" i="4"/>
  <c r="R63" i="4"/>
  <c r="Q63" i="4"/>
  <c r="N63" i="4"/>
  <c r="O63" i="4" s="1"/>
  <c r="M63" i="4"/>
  <c r="L63" i="4"/>
  <c r="J63" i="4"/>
  <c r="I63" i="4"/>
  <c r="H63" i="4"/>
  <c r="G63" i="4"/>
  <c r="E63" i="4"/>
  <c r="D63" i="4"/>
  <c r="C63" i="4"/>
  <c r="T62" i="4"/>
  <c r="O62" i="4"/>
  <c r="U62" i="4" s="1"/>
  <c r="J62" i="4"/>
  <c r="F62" i="4"/>
  <c r="K62" i="4" s="1"/>
  <c r="T61" i="4"/>
  <c r="O61" i="4"/>
  <c r="J61" i="4"/>
  <c r="F61" i="4"/>
  <c r="T60" i="4"/>
  <c r="S60" i="4"/>
  <c r="R60" i="4"/>
  <c r="Q60" i="4"/>
  <c r="Q60" i="2" s="1"/>
  <c r="N60" i="4"/>
  <c r="O60" i="4" s="1"/>
  <c r="M60" i="4"/>
  <c r="L60" i="4"/>
  <c r="I60" i="4"/>
  <c r="H60" i="4"/>
  <c r="G60" i="4"/>
  <c r="E60" i="4"/>
  <c r="D60" i="4"/>
  <c r="C60" i="4"/>
  <c r="T59" i="4"/>
  <c r="O59" i="4"/>
  <c r="U59" i="4" s="1"/>
  <c r="J59" i="4"/>
  <c r="P59" i="4" s="1"/>
  <c r="F59" i="4"/>
  <c r="K59" i="4" s="1"/>
  <c r="V59" i="4" s="1"/>
  <c r="T58" i="4"/>
  <c r="O58" i="4"/>
  <c r="U58" i="4" s="1"/>
  <c r="U57" i="4" s="1"/>
  <c r="J58" i="4"/>
  <c r="F58" i="4"/>
  <c r="T57" i="4"/>
  <c r="S57" i="4"/>
  <c r="R57" i="4"/>
  <c r="Q57" i="4"/>
  <c r="N57" i="4"/>
  <c r="M57" i="4"/>
  <c r="O57" i="4" s="1"/>
  <c r="L57" i="4"/>
  <c r="I57" i="4"/>
  <c r="J57" i="4" s="1"/>
  <c r="H57" i="4"/>
  <c r="G57" i="4"/>
  <c r="E57" i="4"/>
  <c r="D57" i="4"/>
  <c r="C57" i="4"/>
  <c r="S56" i="4"/>
  <c r="R56" i="4"/>
  <c r="Q56" i="4"/>
  <c r="N56" i="4"/>
  <c r="M56" i="4"/>
  <c r="L56" i="4"/>
  <c r="I56" i="4"/>
  <c r="H56" i="4"/>
  <c r="G56" i="4"/>
  <c r="E56" i="4"/>
  <c r="D56" i="4"/>
  <c r="C56" i="4"/>
  <c r="S55" i="4"/>
  <c r="R55" i="4"/>
  <c r="Q55" i="4"/>
  <c r="N55" i="4"/>
  <c r="M55" i="4"/>
  <c r="L55" i="4"/>
  <c r="J55" i="4"/>
  <c r="I55" i="4"/>
  <c r="H55" i="4"/>
  <c r="G55" i="4"/>
  <c r="E55" i="4"/>
  <c r="D55" i="4"/>
  <c r="C55" i="4"/>
  <c r="S54" i="4"/>
  <c r="T53" i="4"/>
  <c r="T56" i="4" s="1"/>
  <c r="O53" i="4"/>
  <c r="J53" i="4"/>
  <c r="J56" i="4" s="1"/>
  <c r="F53" i="4"/>
  <c r="T52" i="4"/>
  <c r="T55" i="4" s="1"/>
  <c r="O52" i="4"/>
  <c r="J52" i="4"/>
  <c r="F52" i="4"/>
  <c r="T51" i="4"/>
  <c r="S51" i="4"/>
  <c r="R51" i="4"/>
  <c r="Q51" i="4"/>
  <c r="N51" i="4"/>
  <c r="O51" i="4" s="1"/>
  <c r="M51" i="4"/>
  <c r="L51" i="4"/>
  <c r="I51" i="4"/>
  <c r="H51" i="4"/>
  <c r="G51" i="4"/>
  <c r="E51" i="4"/>
  <c r="D51" i="4"/>
  <c r="C51" i="4"/>
  <c r="T50" i="4"/>
  <c r="O50" i="4"/>
  <c r="U50" i="4" s="1"/>
  <c r="J50" i="4"/>
  <c r="F50" i="4"/>
  <c r="K50" i="4" s="1"/>
  <c r="V50" i="4" s="1"/>
  <c r="T49" i="4"/>
  <c r="O49" i="4"/>
  <c r="J49" i="4"/>
  <c r="F49" i="4"/>
  <c r="K49" i="4" s="1"/>
  <c r="T48" i="4"/>
  <c r="S48" i="4"/>
  <c r="R48" i="4"/>
  <c r="Q48" i="4"/>
  <c r="N48" i="4"/>
  <c r="O48" i="4" s="1"/>
  <c r="M48" i="4"/>
  <c r="L48" i="4"/>
  <c r="J48" i="4"/>
  <c r="I48" i="4"/>
  <c r="H48" i="4"/>
  <c r="G48" i="4"/>
  <c r="F48" i="4"/>
  <c r="K48" i="4" s="1"/>
  <c r="E48" i="4"/>
  <c r="D48" i="4"/>
  <c r="C48" i="4"/>
  <c r="V47" i="4"/>
  <c r="T47" i="4"/>
  <c r="O47" i="4"/>
  <c r="U47" i="4" s="1"/>
  <c r="J47" i="4"/>
  <c r="F47" i="4"/>
  <c r="K47" i="4" s="1"/>
  <c r="T46" i="4"/>
  <c r="P46" i="4"/>
  <c r="O46" i="4"/>
  <c r="U46" i="4" s="1"/>
  <c r="J46" i="4"/>
  <c r="F46" i="4"/>
  <c r="T45" i="4"/>
  <c r="S45" i="4"/>
  <c r="R45" i="4"/>
  <c r="Q45" i="4"/>
  <c r="N45" i="4"/>
  <c r="M45" i="4"/>
  <c r="O45" i="4" s="1"/>
  <c r="L45" i="4"/>
  <c r="I45" i="4"/>
  <c r="J45" i="4" s="1"/>
  <c r="H45" i="4"/>
  <c r="G45" i="4"/>
  <c r="E45" i="4"/>
  <c r="D45" i="4"/>
  <c r="C45" i="4"/>
  <c r="T44" i="4"/>
  <c r="O44" i="4"/>
  <c r="U44" i="4" s="1"/>
  <c r="U42" i="4" s="1"/>
  <c r="K44" i="4"/>
  <c r="V44" i="4" s="1"/>
  <c r="J44" i="4"/>
  <c r="F44" i="4"/>
  <c r="V43" i="4"/>
  <c r="V42" i="4" s="1"/>
  <c r="T43" i="4"/>
  <c r="O43" i="4"/>
  <c r="U43" i="4" s="1"/>
  <c r="K43" i="4"/>
  <c r="J43" i="4"/>
  <c r="F43" i="4"/>
  <c r="T42" i="4"/>
  <c r="S42" i="4"/>
  <c r="R42" i="4"/>
  <c r="Q42" i="4"/>
  <c r="N42" i="4"/>
  <c r="M42" i="4"/>
  <c r="O42" i="4" s="1"/>
  <c r="L42" i="4"/>
  <c r="I42" i="4"/>
  <c r="H42" i="4"/>
  <c r="G42" i="4"/>
  <c r="J42" i="4" s="1"/>
  <c r="K42" i="4" s="1"/>
  <c r="F42" i="4"/>
  <c r="E42" i="4"/>
  <c r="D42" i="4"/>
  <c r="C42" i="4"/>
  <c r="U41" i="4"/>
  <c r="T41" i="4"/>
  <c r="P41" i="4"/>
  <c r="O41" i="4"/>
  <c r="J41" i="4"/>
  <c r="F41" i="4"/>
  <c r="K41" i="4" s="1"/>
  <c r="V41" i="4" s="1"/>
  <c r="U40" i="4"/>
  <c r="U39" i="4" s="1"/>
  <c r="T40" i="4"/>
  <c r="O40" i="4"/>
  <c r="K40" i="4"/>
  <c r="J40" i="4"/>
  <c r="F40" i="4"/>
  <c r="F39" i="4" s="1"/>
  <c r="K39" i="4" s="1"/>
  <c r="T39" i="4"/>
  <c r="S39" i="4"/>
  <c r="R39" i="4"/>
  <c r="Q39" i="4"/>
  <c r="O39" i="4"/>
  <c r="N39" i="4"/>
  <c r="M39" i="4"/>
  <c r="L39" i="4"/>
  <c r="I39" i="4"/>
  <c r="H39" i="4"/>
  <c r="G39" i="4"/>
  <c r="J39" i="4" s="1"/>
  <c r="E39" i="4"/>
  <c r="D39" i="4"/>
  <c r="C39" i="4"/>
  <c r="T38" i="4"/>
  <c r="O38" i="4"/>
  <c r="U38" i="4" s="1"/>
  <c r="J38" i="4"/>
  <c r="F38" i="4"/>
  <c r="K38" i="4" s="1"/>
  <c r="T37" i="4"/>
  <c r="O37" i="4"/>
  <c r="U37" i="4" s="1"/>
  <c r="J37" i="4"/>
  <c r="F37" i="4"/>
  <c r="T36" i="4"/>
  <c r="S36" i="4"/>
  <c r="R36" i="4"/>
  <c r="Q36" i="4"/>
  <c r="N36" i="4"/>
  <c r="M36" i="4"/>
  <c r="O36" i="4" s="1"/>
  <c r="L36" i="4"/>
  <c r="I36" i="4"/>
  <c r="H36" i="4"/>
  <c r="G36" i="4"/>
  <c r="E36" i="4"/>
  <c r="D36" i="4"/>
  <c r="C36" i="4"/>
  <c r="U35" i="4"/>
  <c r="T35" i="4"/>
  <c r="O35" i="4"/>
  <c r="K35" i="4"/>
  <c r="V35" i="4" s="1"/>
  <c r="J35" i="4"/>
  <c r="F35" i="4"/>
  <c r="P35" i="4" s="1"/>
  <c r="T34" i="4"/>
  <c r="O34" i="4"/>
  <c r="U34" i="4" s="1"/>
  <c r="U33" i="4" s="1"/>
  <c r="K34" i="4"/>
  <c r="V34" i="4" s="1"/>
  <c r="V33" i="4" s="1"/>
  <c r="J34" i="4"/>
  <c r="F34" i="4"/>
  <c r="T33" i="4"/>
  <c r="S33" i="4"/>
  <c r="R33" i="4"/>
  <c r="Q33" i="4"/>
  <c r="N33" i="4"/>
  <c r="M33" i="4"/>
  <c r="O33" i="4" s="1"/>
  <c r="L33" i="4"/>
  <c r="J33" i="4"/>
  <c r="I33" i="4"/>
  <c r="H33" i="4"/>
  <c r="G33" i="4"/>
  <c r="F33" i="4"/>
  <c r="K33" i="4" s="1"/>
  <c r="E33" i="4"/>
  <c r="D33" i="4"/>
  <c r="C33" i="4"/>
  <c r="T32" i="4"/>
  <c r="O32" i="4"/>
  <c r="U32" i="4" s="1"/>
  <c r="K32" i="4"/>
  <c r="V32" i="4" s="1"/>
  <c r="J32" i="4"/>
  <c r="F32" i="4"/>
  <c r="U31" i="4"/>
  <c r="U30" i="4" s="1"/>
  <c r="T31" i="4"/>
  <c r="O31" i="4"/>
  <c r="K31" i="4"/>
  <c r="V31" i="4" s="1"/>
  <c r="V30" i="4" s="1"/>
  <c r="J31" i="4"/>
  <c r="F31" i="4"/>
  <c r="T30" i="4"/>
  <c r="S30" i="4"/>
  <c r="R30" i="4"/>
  <c r="Q30" i="4"/>
  <c r="O30" i="4"/>
  <c r="N30" i="4"/>
  <c r="M30" i="4"/>
  <c r="L30" i="4"/>
  <c r="K30" i="4"/>
  <c r="I30" i="4"/>
  <c r="H30" i="4"/>
  <c r="G30" i="4"/>
  <c r="J30" i="4" s="1"/>
  <c r="F30" i="4"/>
  <c r="E30" i="4"/>
  <c r="D30" i="4"/>
  <c r="C30" i="4"/>
  <c r="U29" i="4"/>
  <c r="T29" i="4"/>
  <c r="O29" i="4"/>
  <c r="K29" i="4"/>
  <c r="J29" i="4"/>
  <c r="F29" i="4"/>
  <c r="P29" i="4" s="1"/>
  <c r="U28" i="4"/>
  <c r="T28" i="4"/>
  <c r="O28" i="4"/>
  <c r="K28" i="4"/>
  <c r="V28" i="4" s="1"/>
  <c r="J28" i="4"/>
  <c r="F28" i="4"/>
  <c r="P28" i="4" s="1"/>
  <c r="T27" i="4"/>
  <c r="S27" i="4"/>
  <c r="R27" i="4"/>
  <c r="Q27" i="4"/>
  <c r="N27" i="4"/>
  <c r="O27" i="4" s="1"/>
  <c r="M27" i="4"/>
  <c r="L27" i="4"/>
  <c r="J27" i="4"/>
  <c r="I27" i="4"/>
  <c r="H27" i="4"/>
  <c r="G27" i="4"/>
  <c r="F27" i="4"/>
  <c r="K27" i="4" s="1"/>
  <c r="E27" i="4"/>
  <c r="D27" i="4"/>
  <c r="C27" i="4"/>
  <c r="T26" i="4"/>
  <c r="O26" i="4"/>
  <c r="J26" i="4"/>
  <c r="F26" i="4"/>
  <c r="K26" i="4" s="1"/>
  <c r="T25" i="4"/>
  <c r="P25" i="4"/>
  <c r="O25" i="4"/>
  <c r="U25" i="4" s="1"/>
  <c r="J25" i="4"/>
  <c r="F25" i="4"/>
  <c r="T24" i="4"/>
  <c r="S24" i="4"/>
  <c r="S12" i="4" s="1"/>
  <c r="S15" i="4" s="1"/>
  <c r="R24" i="4"/>
  <c r="Q24" i="4"/>
  <c r="N24" i="4"/>
  <c r="M24" i="4"/>
  <c r="L24" i="4"/>
  <c r="I24" i="4"/>
  <c r="J24" i="4" s="1"/>
  <c r="H24" i="4"/>
  <c r="G24" i="4"/>
  <c r="E24" i="4"/>
  <c r="D24" i="4"/>
  <c r="C24" i="4"/>
  <c r="U23" i="4"/>
  <c r="T23" i="4"/>
  <c r="O23" i="4"/>
  <c r="K23" i="4"/>
  <c r="J23" i="4"/>
  <c r="F23" i="4"/>
  <c r="U22" i="4"/>
  <c r="T22" i="4"/>
  <c r="O22" i="4"/>
  <c r="K22" i="4"/>
  <c r="J22" i="4"/>
  <c r="F22" i="4"/>
  <c r="P22" i="4" s="1"/>
  <c r="U21" i="4"/>
  <c r="T21" i="4"/>
  <c r="S21" i="4"/>
  <c r="R21" i="4"/>
  <c r="Q21" i="4"/>
  <c r="N21" i="4"/>
  <c r="N21" i="2" s="1"/>
  <c r="M21" i="4"/>
  <c r="L21" i="4"/>
  <c r="J21" i="4"/>
  <c r="I21" i="4"/>
  <c r="H21" i="4"/>
  <c r="G21" i="4"/>
  <c r="F21" i="4"/>
  <c r="E21" i="4"/>
  <c r="D21" i="4"/>
  <c r="C21" i="4"/>
  <c r="U20" i="4"/>
  <c r="T20" i="4"/>
  <c r="O20" i="4"/>
  <c r="K20" i="4"/>
  <c r="V20" i="4" s="1"/>
  <c r="J20" i="4"/>
  <c r="F20" i="4"/>
  <c r="U19" i="4"/>
  <c r="U18" i="4" s="1"/>
  <c r="T19" i="4"/>
  <c r="O19" i="4"/>
  <c r="K19" i="4"/>
  <c r="J19" i="4"/>
  <c r="F19" i="4"/>
  <c r="P19" i="4" s="1"/>
  <c r="T18" i="4"/>
  <c r="S18" i="4"/>
  <c r="R18" i="4"/>
  <c r="Q18" i="4"/>
  <c r="O18" i="4"/>
  <c r="N18" i="4"/>
  <c r="M18" i="4"/>
  <c r="L18" i="4"/>
  <c r="I18" i="4"/>
  <c r="H18" i="4"/>
  <c r="G18" i="4"/>
  <c r="F18" i="4"/>
  <c r="E18" i="4"/>
  <c r="D18" i="4"/>
  <c r="C18" i="4"/>
  <c r="S17" i="4"/>
  <c r="R17" i="4"/>
  <c r="Q17" i="4"/>
  <c r="N17" i="4"/>
  <c r="M17" i="4"/>
  <c r="L17" i="4"/>
  <c r="I17" i="4"/>
  <c r="H17" i="4"/>
  <c r="G17" i="4"/>
  <c r="E17" i="4"/>
  <c r="D17" i="4"/>
  <c r="C17" i="4"/>
  <c r="S16" i="4"/>
  <c r="R16" i="4"/>
  <c r="Q16" i="4"/>
  <c r="N16" i="4"/>
  <c r="M16" i="4"/>
  <c r="L16" i="4"/>
  <c r="I16" i="4"/>
  <c r="H16" i="4"/>
  <c r="G16" i="4"/>
  <c r="E16" i="4"/>
  <c r="D16" i="4"/>
  <c r="C16" i="4"/>
  <c r="T14" i="4"/>
  <c r="T17" i="4" s="1"/>
  <c r="O14" i="4"/>
  <c r="J14" i="4"/>
  <c r="J17" i="4" s="1"/>
  <c r="F14" i="4"/>
  <c r="K14" i="4" s="1"/>
  <c r="U13" i="4"/>
  <c r="T13" i="4"/>
  <c r="O13" i="4"/>
  <c r="J13" i="4"/>
  <c r="J16" i="4" s="1"/>
  <c r="F13" i="4"/>
  <c r="T12" i="4"/>
  <c r="L12" i="4"/>
  <c r="S11" i="4"/>
  <c r="R11" i="4"/>
  <c r="Q11" i="4"/>
  <c r="N11" i="4"/>
  <c r="M11" i="4"/>
  <c r="L11" i="4"/>
  <c r="I11" i="4"/>
  <c r="H11" i="4"/>
  <c r="G11" i="4"/>
  <c r="E11" i="4"/>
  <c r="D11" i="4"/>
  <c r="C11" i="4"/>
  <c r="S10" i="4"/>
  <c r="R10" i="4"/>
  <c r="Q10" i="4"/>
  <c r="N10" i="4"/>
  <c r="M10" i="4"/>
  <c r="L10" i="4"/>
  <c r="I10" i="4"/>
  <c r="H10" i="4"/>
  <c r="G10" i="4"/>
  <c r="E10" i="4"/>
  <c r="D10" i="4"/>
  <c r="C10" i="4"/>
  <c r="T8" i="4"/>
  <c r="T11" i="4" s="1"/>
  <c r="O8" i="4"/>
  <c r="J8" i="4"/>
  <c r="F8" i="4"/>
  <c r="K8" i="4" s="1"/>
  <c r="T7" i="4"/>
  <c r="T10" i="4" s="1"/>
  <c r="O7" i="4"/>
  <c r="U7" i="4" s="1"/>
  <c r="J7" i="4"/>
  <c r="P7" i="4" s="1"/>
  <c r="F7" i="4"/>
  <c r="T6" i="4"/>
  <c r="S6" i="4"/>
  <c r="S9" i="4" s="1"/>
  <c r="R6" i="4"/>
  <c r="R9" i="4" s="1"/>
  <c r="Q6" i="4"/>
  <c r="N6" i="4"/>
  <c r="M6" i="4"/>
  <c r="O6" i="4" s="1"/>
  <c r="L6" i="4"/>
  <c r="I6" i="4"/>
  <c r="H6" i="4"/>
  <c r="H9" i="4" s="1"/>
  <c r="G6" i="4"/>
  <c r="J6" i="4" s="1"/>
  <c r="J9" i="4" s="1"/>
  <c r="E6" i="4"/>
  <c r="D6" i="4"/>
  <c r="D9" i="4" s="1"/>
  <c r="C6" i="4"/>
  <c r="V5" i="4"/>
  <c r="U5" i="4"/>
  <c r="T5" i="4"/>
  <c r="P5" i="4"/>
  <c r="O5" i="4"/>
  <c r="O56" i="4" s="1"/>
  <c r="K5" i="4"/>
  <c r="J5" i="4"/>
  <c r="F5" i="4"/>
  <c r="V4" i="4"/>
  <c r="U4" i="4"/>
  <c r="U3" i="4" s="1"/>
  <c r="T4" i="4"/>
  <c r="P4" i="4"/>
  <c r="P3" i="4" s="1"/>
  <c r="O4" i="4"/>
  <c r="O3" i="4" s="1"/>
  <c r="K4" i="4"/>
  <c r="K3" i="4" s="1"/>
  <c r="J4" i="4"/>
  <c r="F4" i="4"/>
  <c r="T3" i="4"/>
  <c r="S3" i="4"/>
  <c r="R3" i="4"/>
  <c r="Q3" i="4"/>
  <c r="N3" i="4"/>
  <c r="N54" i="4" s="1"/>
  <c r="M3" i="4"/>
  <c r="M9" i="4" s="1"/>
  <c r="L3" i="4"/>
  <c r="J3" i="4"/>
  <c r="I3" i="4"/>
  <c r="H3" i="4"/>
  <c r="G3" i="4"/>
  <c r="E3" i="4"/>
  <c r="D3" i="4"/>
  <c r="C3" i="4"/>
  <c r="U81" i="4" l="1"/>
  <c r="V83" i="4"/>
  <c r="V62" i="4"/>
  <c r="U53" i="4"/>
  <c r="U91" i="4"/>
  <c r="U90" i="4"/>
  <c r="U64" i="4"/>
  <c r="U63" i="4" s="1"/>
  <c r="Q12" i="4"/>
  <c r="Q15" i="4" s="1"/>
  <c r="U52" i="4"/>
  <c r="U51" i="4" s="1"/>
  <c r="U54" i="4" s="1"/>
  <c r="T54" i="4"/>
  <c r="T9" i="4"/>
  <c r="Q54" i="4"/>
  <c r="Q9" i="4"/>
  <c r="T15" i="4"/>
  <c r="T16" i="4"/>
  <c r="L15" i="4"/>
  <c r="L54" i="4"/>
  <c r="L9" i="4"/>
  <c r="U56" i="4"/>
  <c r="M54" i="4"/>
  <c r="P23" i="4"/>
  <c r="P21" i="4" s="1"/>
  <c r="P68" i="4"/>
  <c r="P66" i="4" s="1"/>
  <c r="P52" i="4"/>
  <c r="N9" i="4"/>
  <c r="U16" i="4"/>
  <c r="K90" i="4"/>
  <c r="J60" i="4"/>
  <c r="H12" i="4"/>
  <c r="H15" i="4" s="1"/>
  <c r="J51" i="4"/>
  <c r="K53" i="4"/>
  <c r="K56" i="4" s="1"/>
  <c r="J36" i="4"/>
  <c r="K61" i="4"/>
  <c r="I54" i="4"/>
  <c r="K13" i="4"/>
  <c r="V13" i="4" s="1"/>
  <c r="G9" i="4"/>
  <c r="J10" i="4"/>
  <c r="J11" i="4"/>
  <c r="J54" i="4"/>
  <c r="I9" i="4"/>
  <c r="H54" i="4"/>
  <c r="P62" i="4"/>
  <c r="P50" i="4"/>
  <c r="P53" i="4"/>
  <c r="P56" i="4" s="1"/>
  <c r="F11" i="4"/>
  <c r="V89" i="4"/>
  <c r="V87" i="4" s="1"/>
  <c r="K68" i="4"/>
  <c r="F66" i="4"/>
  <c r="K67" i="4"/>
  <c r="V67" i="4" s="1"/>
  <c r="D12" i="4"/>
  <c r="K91" i="4"/>
  <c r="V91" i="4" s="1"/>
  <c r="V90" i="4" s="1"/>
  <c r="F6" i="4"/>
  <c r="K6" i="4" s="1"/>
  <c r="K9" i="4" s="1"/>
  <c r="K81" i="4"/>
  <c r="C12" i="4"/>
  <c r="C15" i="4" s="1"/>
  <c r="F36" i="4"/>
  <c r="K36" i="4" s="1"/>
  <c r="F17" i="4"/>
  <c r="K17" i="4"/>
  <c r="C9" i="4"/>
  <c r="C54" i="4"/>
  <c r="D54" i="4"/>
  <c r="F3" i="4"/>
  <c r="D15" i="4"/>
  <c r="V3" i="4"/>
  <c r="P10" i="4"/>
  <c r="O16" i="4"/>
  <c r="P18" i="4"/>
  <c r="K21" i="4"/>
  <c r="O24" i="4"/>
  <c r="M12" i="4"/>
  <c r="U49" i="4"/>
  <c r="P49" i="4"/>
  <c r="P81" i="4"/>
  <c r="F10" i="4"/>
  <c r="K7" i="4"/>
  <c r="U8" i="4"/>
  <c r="O11" i="4"/>
  <c r="G12" i="4"/>
  <c r="U14" i="4"/>
  <c r="P14" i="4"/>
  <c r="P17" i="4" s="1"/>
  <c r="V23" i="4"/>
  <c r="P34" i="4"/>
  <c r="P33" i="4" s="1"/>
  <c r="K46" i="4"/>
  <c r="V46" i="4" s="1"/>
  <c r="V45" i="4" s="1"/>
  <c r="F45" i="4"/>
  <c r="K45" i="4" s="1"/>
  <c r="O54" i="4"/>
  <c r="O55" i="4"/>
  <c r="V53" i="4"/>
  <c r="V56" i="4" s="1"/>
  <c r="K64" i="4"/>
  <c r="V64" i="4" s="1"/>
  <c r="V63" i="4" s="1"/>
  <c r="F63" i="4"/>
  <c r="K63" i="4" s="1"/>
  <c r="U72" i="4"/>
  <c r="P74" i="4"/>
  <c r="V85" i="4"/>
  <c r="V84" i="4" s="1"/>
  <c r="O9" i="4"/>
  <c r="P8" i="4"/>
  <c r="P11" i="4" s="1"/>
  <c r="E12" i="4"/>
  <c r="E15" i="4" s="1"/>
  <c r="I12" i="4"/>
  <c r="I15" i="4" s="1"/>
  <c r="V19" i="4"/>
  <c r="V18" i="4" s="1"/>
  <c r="P24" i="4"/>
  <c r="U26" i="4"/>
  <c r="V26" i="4" s="1"/>
  <c r="P26" i="4"/>
  <c r="P27" i="4"/>
  <c r="V29" i="4"/>
  <c r="V27" i="4" s="1"/>
  <c r="K37" i="4"/>
  <c r="V37" i="4" s="1"/>
  <c r="P37" i="4"/>
  <c r="P38" i="4"/>
  <c r="V40" i="4"/>
  <c r="V39" i="4" s="1"/>
  <c r="P44" i="4"/>
  <c r="P47" i="4"/>
  <c r="P45" i="4" s="1"/>
  <c r="P55" i="4"/>
  <c r="P51" i="4"/>
  <c r="P54" i="4" s="1"/>
  <c r="F56" i="4"/>
  <c r="P58" i="4"/>
  <c r="P57" i="4" s="1"/>
  <c r="F60" i="4"/>
  <c r="K60" i="4" s="1"/>
  <c r="U61" i="4"/>
  <c r="P61" i="4"/>
  <c r="P60" i="4" s="1"/>
  <c r="V75" i="4"/>
  <c r="V82" i="4"/>
  <c r="V81" i="4" s="1"/>
  <c r="U87" i="4"/>
  <c r="E9" i="4"/>
  <c r="U6" i="4"/>
  <c r="U9" i="4" s="1"/>
  <c r="K11" i="4"/>
  <c r="O10" i="4"/>
  <c r="U10" i="4"/>
  <c r="O17" i="4"/>
  <c r="N12" i="4"/>
  <c r="N15" i="4" s="1"/>
  <c r="V22" i="4"/>
  <c r="V21" i="4" s="1"/>
  <c r="R12" i="4"/>
  <c r="R15" i="4" s="1"/>
  <c r="K25" i="4"/>
  <c r="V25" i="4" s="1"/>
  <c r="V24" i="4" s="1"/>
  <c r="F24" i="4"/>
  <c r="K24" i="4" s="1"/>
  <c r="U27" i="4"/>
  <c r="V38" i="4"/>
  <c r="U45" i="4"/>
  <c r="R54" i="4"/>
  <c r="K52" i="4"/>
  <c r="F55" i="4"/>
  <c r="F51" i="4"/>
  <c r="E54" i="4"/>
  <c r="K58" i="4"/>
  <c r="V58" i="4" s="1"/>
  <c r="V57" i="4" s="1"/>
  <c r="F57" i="4"/>
  <c r="K57" i="4" s="1"/>
  <c r="U66" i="4"/>
  <c r="V68" i="4"/>
  <c r="V66" i="4" s="1"/>
  <c r="O69" i="4"/>
  <c r="P89" i="4"/>
  <c r="J18" i="4"/>
  <c r="K18" i="4" s="1"/>
  <c r="P32" i="4"/>
  <c r="U36" i="4"/>
  <c r="P40" i="4"/>
  <c r="P39" i="4" s="1"/>
  <c r="P43" i="4"/>
  <c r="P42" i="4" s="1"/>
  <c r="K75" i="4"/>
  <c r="P77" i="4"/>
  <c r="P75" i="4" s="1"/>
  <c r="P86" i="4"/>
  <c r="P92" i="4"/>
  <c r="P90" i="4" s="1"/>
  <c r="F16" i="4"/>
  <c r="P13" i="4"/>
  <c r="P20" i="4"/>
  <c r="O21" i="4"/>
  <c r="U24" i="4"/>
  <c r="P31" i="4"/>
  <c r="P30" i="4" s="1"/>
  <c r="G54" i="4"/>
  <c r="J66" i="4"/>
  <c r="P69" i="4"/>
  <c r="P79" i="4"/>
  <c r="P78" i="4" s="1"/>
  <c r="K87" i="4"/>
  <c r="P71" i="4"/>
  <c r="O72" i="4"/>
  <c r="P73" i="4"/>
  <c r="P83" i="4"/>
  <c r="O84" i="4"/>
  <c r="P85" i="4"/>
  <c r="P84" i="4" s="1"/>
  <c r="P88" i="4"/>
  <c r="P87" i="4" s="1"/>
  <c r="U55" i="4" l="1"/>
  <c r="V36" i="4"/>
  <c r="K16" i="4"/>
  <c r="P48" i="4"/>
  <c r="K66" i="4"/>
  <c r="F9" i="4"/>
  <c r="P16" i="4"/>
  <c r="P12" i="4"/>
  <c r="P15" i="4" s="1"/>
  <c r="K55" i="4"/>
  <c r="V52" i="4"/>
  <c r="P36" i="4"/>
  <c r="U11" i="4"/>
  <c r="V8" i="4"/>
  <c r="V11" i="4" s="1"/>
  <c r="M15" i="4"/>
  <c r="O12" i="4"/>
  <c r="O15" i="4" s="1"/>
  <c r="K51" i="4"/>
  <c r="K54" i="4" s="1"/>
  <c r="F54" i="4"/>
  <c r="U17" i="4"/>
  <c r="V14" i="4"/>
  <c r="V17" i="4" s="1"/>
  <c r="U12" i="4"/>
  <c r="U15" i="4" s="1"/>
  <c r="K10" i="4"/>
  <c r="V7" i="4"/>
  <c r="U48" i="4"/>
  <c r="V49" i="4"/>
  <c r="V48" i="4" s="1"/>
  <c r="P72" i="4"/>
  <c r="V16" i="4"/>
  <c r="U60" i="4"/>
  <c r="V61" i="4"/>
  <c r="V60" i="4" s="1"/>
  <c r="G15" i="4"/>
  <c r="J12" i="4"/>
  <c r="J15" i="4" s="1"/>
  <c r="F12" i="4"/>
  <c r="P6" i="4"/>
  <c r="P9" i="4" s="1"/>
  <c r="T92" i="1"/>
  <c r="U92" i="1" s="1"/>
  <c r="O92" i="1"/>
  <c r="K92" i="1"/>
  <c r="J92" i="1"/>
  <c r="F92" i="1"/>
  <c r="P92" i="1" s="1"/>
  <c r="T91" i="1"/>
  <c r="U91" i="1" s="1"/>
  <c r="U90" i="1" s="1"/>
  <c r="O91" i="1"/>
  <c r="K91" i="1"/>
  <c r="V91" i="1" s="1"/>
  <c r="J91" i="1"/>
  <c r="F91" i="1"/>
  <c r="P91" i="1" s="1"/>
  <c r="S90" i="1"/>
  <c r="R90" i="1"/>
  <c r="Q90" i="1"/>
  <c r="Q90" i="2" s="1"/>
  <c r="N90" i="1"/>
  <c r="M90" i="1"/>
  <c r="L90" i="1"/>
  <c r="I90" i="1"/>
  <c r="H90" i="1"/>
  <c r="G90" i="1"/>
  <c r="J90" i="1" s="1"/>
  <c r="F90" i="1"/>
  <c r="E90" i="1"/>
  <c r="D90" i="1"/>
  <c r="C90" i="1"/>
  <c r="T89" i="1"/>
  <c r="U89" i="1" s="1"/>
  <c r="O89" i="1"/>
  <c r="K89" i="1"/>
  <c r="J89" i="1"/>
  <c r="F89" i="1"/>
  <c r="P89" i="1" s="1"/>
  <c r="T88" i="1"/>
  <c r="U88" i="1" s="1"/>
  <c r="O88" i="1"/>
  <c r="K88" i="1"/>
  <c r="V88" i="1" s="1"/>
  <c r="J88" i="1"/>
  <c r="F88" i="1"/>
  <c r="P88" i="1" s="1"/>
  <c r="T87" i="1"/>
  <c r="S87" i="1"/>
  <c r="R87" i="1"/>
  <c r="Q87" i="1"/>
  <c r="P87" i="1"/>
  <c r="O87" i="1"/>
  <c r="N87" i="1"/>
  <c r="M87" i="1"/>
  <c r="L87" i="1"/>
  <c r="I87" i="1"/>
  <c r="H87" i="1"/>
  <c r="G87" i="1"/>
  <c r="F87" i="1"/>
  <c r="E87" i="1"/>
  <c r="D87" i="1"/>
  <c r="C87" i="1"/>
  <c r="U86" i="1"/>
  <c r="T86" i="1"/>
  <c r="O86" i="1"/>
  <c r="J86" i="1"/>
  <c r="K86" i="1" s="1"/>
  <c r="F86" i="1"/>
  <c r="U85" i="1"/>
  <c r="T85" i="1"/>
  <c r="T84" i="1" s="1"/>
  <c r="O85" i="1"/>
  <c r="J85" i="1"/>
  <c r="K85" i="1" s="1"/>
  <c r="V85" i="1" s="1"/>
  <c r="F85" i="1"/>
  <c r="U84" i="1"/>
  <c r="S84" i="1"/>
  <c r="R84" i="1"/>
  <c r="Q84" i="1"/>
  <c r="N84" i="1"/>
  <c r="M84" i="1"/>
  <c r="L84" i="1"/>
  <c r="O84" i="1" s="1"/>
  <c r="I84" i="1"/>
  <c r="H84" i="1"/>
  <c r="G84" i="1"/>
  <c r="F84" i="1"/>
  <c r="E84" i="1"/>
  <c r="D84" i="1"/>
  <c r="C84" i="1"/>
  <c r="U83" i="1"/>
  <c r="U81" i="1" s="1"/>
  <c r="T83" i="1"/>
  <c r="O83" i="1"/>
  <c r="J83" i="1"/>
  <c r="K83" i="1" s="1"/>
  <c r="F83" i="1"/>
  <c r="U82" i="1"/>
  <c r="T82" i="1"/>
  <c r="T81" i="1" s="1"/>
  <c r="O82" i="1"/>
  <c r="J82" i="1"/>
  <c r="K82" i="1" s="1"/>
  <c r="V82" i="1" s="1"/>
  <c r="F82" i="1"/>
  <c r="S81" i="1"/>
  <c r="R81" i="1"/>
  <c r="Q81" i="1"/>
  <c r="N81" i="1"/>
  <c r="M81" i="1"/>
  <c r="L81" i="1"/>
  <c r="O81" i="1" s="1"/>
  <c r="I81" i="1"/>
  <c r="H81" i="1"/>
  <c r="G81" i="1"/>
  <c r="F81" i="1"/>
  <c r="E81" i="1"/>
  <c r="D81" i="1"/>
  <c r="C81" i="1"/>
  <c r="U80" i="1"/>
  <c r="U78" i="1" s="1"/>
  <c r="T80" i="1"/>
  <c r="O80" i="1"/>
  <c r="J80" i="1"/>
  <c r="K80" i="1" s="1"/>
  <c r="F80" i="1"/>
  <c r="U79" i="1"/>
  <c r="T79" i="1"/>
  <c r="O79" i="1"/>
  <c r="J79" i="1"/>
  <c r="K79" i="1" s="1"/>
  <c r="V79" i="1" s="1"/>
  <c r="F79" i="1"/>
  <c r="T78" i="1"/>
  <c r="S78" i="1"/>
  <c r="R78" i="1"/>
  <c r="Q78" i="1"/>
  <c r="N78" i="1"/>
  <c r="M78" i="1"/>
  <c r="L78" i="1"/>
  <c r="O78" i="1" s="1"/>
  <c r="I78" i="1"/>
  <c r="H78" i="1"/>
  <c r="G78" i="1"/>
  <c r="F78" i="1"/>
  <c r="E78" i="1"/>
  <c r="D78" i="1"/>
  <c r="C78" i="1"/>
  <c r="U77" i="1"/>
  <c r="T77" i="1"/>
  <c r="O77" i="1"/>
  <c r="J77" i="1"/>
  <c r="K77" i="1" s="1"/>
  <c r="V77" i="1" s="1"/>
  <c r="F77" i="1"/>
  <c r="U76" i="1"/>
  <c r="U75" i="1" s="1"/>
  <c r="T76" i="1"/>
  <c r="T75" i="1" s="1"/>
  <c r="O76" i="1"/>
  <c r="J76" i="1"/>
  <c r="K76" i="1" s="1"/>
  <c r="F76" i="1"/>
  <c r="S75" i="1"/>
  <c r="R75" i="1"/>
  <c r="Q75" i="1"/>
  <c r="N75" i="1"/>
  <c r="M75" i="1"/>
  <c r="L75" i="1"/>
  <c r="O75" i="1" s="1"/>
  <c r="I75" i="1"/>
  <c r="H75" i="1"/>
  <c r="G75" i="1"/>
  <c r="F75" i="1"/>
  <c r="E75" i="1"/>
  <c r="D75" i="1"/>
  <c r="C75" i="1"/>
  <c r="U74" i="1"/>
  <c r="T74" i="1"/>
  <c r="O74" i="1"/>
  <c r="J74" i="1"/>
  <c r="K74" i="1" s="1"/>
  <c r="V74" i="1" s="1"/>
  <c r="F74" i="1"/>
  <c r="U73" i="1"/>
  <c r="U72" i="1" s="1"/>
  <c r="T73" i="1"/>
  <c r="T72" i="1" s="1"/>
  <c r="O73" i="1"/>
  <c r="J73" i="1"/>
  <c r="K73" i="1" s="1"/>
  <c r="F73" i="1"/>
  <c r="S72" i="1"/>
  <c r="R72" i="1"/>
  <c r="N72" i="1"/>
  <c r="M72" i="1"/>
  <c r="L72" i="1"/>
  <c r="O72" i="1" s="1"/>
  <c r="I72" i="1"/>
  <c r="H72" i="1"/>
  <c r="G72" i="1"/>
  <c r="F72" i="1"/>
  <c r="E72" i="1"/>
  <c r="D72" i="1"/>
  <c r="C72" i="1"/>
  <c r="T71" i="1"/>
  <c r="U71" i="1" s="1"/>
  <c r="O71" i="1"/>
  <c r="J71" i="1"/>
  <c r="K71" i="1" s="1"/>
  <c r="F71" i="1"/>
  <c r="U70" i="1"/>
  <c r="T70" i="1"/>
  <c r="T69" i="1" s="1"/>
  <c r="O70" i="1"/>
  <c r="J70" i="1"/>
  <c r="K70" i="1" s="1"/>
  <c r="F70" i="1"/>
  <c r="S69" i="1"/>
  <c r="R69" i="1"/>
  <c r="Q69" i="1"/>
  <c r="Q69" i="2" s="1"/>
  <c r="N69" i="1"/>
  <c r="M69" i="1"/>
  <c r="L69" i="1"/>
  <c r="O69" i="1" s="1"/>
  <c r="I69" i="1"/>
  <c r="H69" i="1"/>
  <c r="G69" i="1"/>
  <c r="F69" i="1"/>
  <c r="E69" i="1"/>
  <c r="D69" i="1"/>
  <c r="C69" i="1"/>
  <c r="U68" i="1"/>
  <c r="T68" i="1"/>
  <c r="O68" i="1"/>
  <c r="J68" i="1"/>
  <c r="K68" i="1" s="1"/>
  <c r="V68" i="1" s="1"/>
  <c r="F68" i="1"/>
  <c r="U67" i="1"/>
  <c r="U66" i="1" s="1"/>
  <c r="T67" i="1"/>
  <c r="T66" i="1" s="1"/>
  <c r="O67" i="1"/>
  <c r="J67" i="1"/>
  <c r="K67" i="1" s="1"/>
  <c r="F67" i="1"/>
  <c r="S66" i="1"/>
  <c r="R66" i="1"/>
  <c r="Q66" i="1"/>
  <c r="N66" i="1"/>
  <c r="M66" i="1"/>
  <c r="L66" i="1"/>
  <c r="O66" i="1" s="1"/>
  <c r="I66" i="1"/>
  <c r="H66" i="1"/>
  <c r="G66" i="1"/>
  <c r="F66" i="1"/>
  <c r="E66" i="1"/>
  <c r="D66" i="1"/>
  <c r="C66" i="1"/>
  <c r="T65" i="1"/>
  <c r="U65" i="1" s="1"/>
  <c r="O65" i="1"/>
  <c r="J65" i="1"/>
  <c r="K65" i="1" s="1"/>
  <c r="F65" i="1"/>
  <c r="U64" i="1"/>
  <c r="T64" i="1"/>
  <c r="T63" i="1" s="1"/>
  <c r="O64" i="1"/>
  <c r="J64" i="1"/>
  <c r="K64" i="1" s="1"/>
  <c r="F64" i="1"/>
  <c r="S63" i="1"/>
  <c r="R63" i="1"/>
  <c r="Q63" i="1"/>
  <c r="N63" i="1"/>
  <c r="M63" i="1"/>
  <c r="L63" i="1"/>
  <c r="O63" i="1" s="1"/>
  <c r="I63" i="1"/>
  <c r="H63" i="1"/>
  <c r="G63" i="1"/>
  <c r="F63" i="1"/>
  <c r="E63" i="1"/>
  <c r="D63" i="1"/>
  <c r="C63" i="1"/>
  <c r="U62" i="1"/>
  <c r="T62" i="1"/>
  <c r="O62" i="1"/>
  <c r="J62" i="1"/>
  <c r="F62" i="1"/>
  <c r="F60" i="1" s="1"/>
  <c r="U61" i="1"/>
  <c r="U60" i="1" s="1"/>
  <c r="T61" i="1"/>
  <c r="T60" i="1" s="1"/>
  <c r="O61" i="1"/>
  <c r="J61" i="1"/>
  <c r="K61" i="1" s="1"/>
  <c r="F61" i="1"/>
  <c r="S60" i="1"/>
  <c r="R60" i="1"/>
  <c r="Q60" i="1"/>
  <c r="N60" i="1"/>
  <c r="M60" i="1"/>
  <c r="L60" i="1"/>
  <c r="O60" i="1" s="1"/>
  <c r="I60" i="1"/>
  <c r="H60" i="1"/>
  <c r="G60" i="1"/>
  <c r="E60" i="1"/>
  <c r="D60" i="1"/>
  <c r="C60" i="1"/>
  <c r="U59" i="1"/>
  <c r="T59" i="1"/>
  <c r="O59" i="1"/>
  <c r="J59" i="1"/>
  <c r="F59" i="1"/>
  <c r="F57" i="1" s="1"/>
  <c r="U58" i="1"/>
  <c r="U57" i="1" s="1"/>
  <c r="T58" i="1"/>
  <c r="T57" i="1" s="1"/>
  <c r="O58" i="1"/>
  <c r="J58" i="1"/>
  <c r="F58" i="1"/>
  <c r="S57" i="1"/>
  <c r="R57" i="1"/>
  <c r="Q57" i="1"/>
  <c r="N57" i="1"/>
  <c r="M57" i="1"/>
  <c r="L57" i="1"/>
  <c r="O57" i="1" s="1"/>
  <c r="I57" i="1"/>
  <c r="H57" i="1"/>
  <c r="G57" i="1"/>
  <c r="E57" i="1"/>
  <c r="D57" i="1"/>
  <c r="C57" i="1"/>
  <c r="S56" i="1"/>
  <c r="R56" i="1"/>
  <c r="Q56" i="1"/>
  <c r="N56" i="1"/>
  <c r="M56" i="1"/>
  <c r="L56" i="1"/>
  <c r="I56" i="1"/>
  <c r="H56" i="1"/>
  <c r="G56" i="1"/>
  <c r="E56" i="1"/>
  <c r="D56" i="1"/>
  <c r="C56" i="1"/>
  <c r="S55" i="1"/>
  <c r="R55" i="1"/>
  <c r="Q55" i="1"/>
  <c r="N55" i="1"/>
  <c r="M55" i="1"/>
  <c r="L55" i="1"/>
  <c r="I55" i="1"/>
  <c r="H55" i="1"/>
  <c r="G55" i="1"/>
  <c r="E55" i="1"/>
  <c r="D55" i="1"/>
  <c r="C55" i="1"/>
  <c r="T53" i="1"/>
  <c r="U53" i="1" s="1"/>
  <c r="O53" i="1"/>
  <c r="J53" i="1"/>
  <c r="F53" i="1"/>
  <c r="T52" i="1"/>
  <c r="T51" i="1" s="1"/>
  <c r="O52" i="1"/>
  <c r="J52" i="1"/>
  <c r="F52" i="1"/>
  <c r="S51" i="1"/>
  <c r="S54" i="1" s="1"/>
  <c r="R51" i="1"/>
  <c r="Q51" i="1"/>
  <c r="N51" i="1"/>
  <c r="M51" i="1"/>
  <c r="L51" i="1"/>
  <c r="I51" i="1"/>
  <c r="H51" i="1"/>
  <c r="G51" i="1"/>
  <c r="E51" i="1"/>
  <c r="D51" i="1"/>
  <c r="C51" i="1"/>
  <c r="U50" i="1"/>
  <c r="T50" i="1"/>
  <c r="O50" i="1"/>
  <c r="J50" i="1"/>
  <c r="K50" i="1" s="1"/>
  <c r="V50" i="1" s="1"/>
  <c r="F50" i="1"/>
  <c r="U49" i="1"/>
  <c r="U48" i="1" s="1"/>
  <c r="T49" i="1"/>
  <c r="T48" i="1" s="1"/>
  <c r="O49" i="1"/>
  <c r="J49" i="1"/>
  <c r="K49" i="1" s="1"/>
  <c r="F49" i="1"/>
  <c r="S48" i="1"/>
  <c r="R48" i="1"/>
  <c r="Q48" i="1"/>
  <c r="N48" i="1"/>
  <c r="M48" i="1"/>
  <c r="L48" i="1"/>
  <c r="O48" i="1" s="1"/>
  <c r="I48" i="1"/>
  <c r="H48" i="1"/>
  <c r="G48" i="1"/>
  <c r="F48" i="1"/>
  <c r="E48" i="1"/>
  <c r="D48" i="1"/>
  <c r="C48" i="1"/>
  <c r="U47" i="1"/>
  <c r="T47" i="1"/>
  <c r="O47" i="1"/>
  <c r="J47" i="1"/>
  <c r="K47" i="1" s="1"/>
  <c r="V47" i="1" s="1"/>
  <c r="F47" i="1"/>
  <c r="U46" i="1"/>
  <c r="U45" i="1" s="1"/>
  <c r="T46" i="1"/>
  <c r="T45" i="1" s="1"/>
  <c r="O46" i="1"/>
  <c r="J46" i="1"/>
  <c r="K46" i="1" s="1"/>
  <c r="F46" i="1"/>
  <c r="S45" i="1"/>
  <c r="R45" i="1"/>
  <c r="Q45" i="1"/>
  <c r="N45" i="1"/>
  <c r="M45" i="1"/>
  <c r="L45" i="1"/>
  <c r="O45" i="1" s="1"/>
  <c r="I45" i="1"/>
  <c r="H45" i="1"/>
  <c r="G45" i="1"/>
  <c r="F45" i="1"/>
  <c r="E45" i="1"/>
  <c r="D45" i="1"/>
  <c r="C45" i="1"/>
  <c r="U44" i="1"/>
  <c r="T44" i="1"/>
  <c r="O44" i="1"/>
  <c r="J44" i="1"/>
  <c r="K44" i="1" s="1"/>
  <c r="V44" i="1" s="1"/>
  <c r="F44" i="1"/>
  <c r="U43" i="1"/>
  <c r="U42" i="1" s="1"/>
  <c r="T43" i="1"/>
  <c r="T42" i="1" s="1"/>
  <c r="O43" i="1"/>
  <c r="J43" i="1"/>
  <c r="K43" i="1" s="1"/>
  <c r="F43" i="1"/>
  <c r="S42" i="1"/>
  <c r="R42" i="1"/>
  <c r="Q42" i="1"/>
  <c r="N42" i="1"/>
  <c r="M42" i="1"/>
  <c r="L42" i="1"/>
  <c r="I42" i="1"/>
  <c r="H42" i="1"/>
  <c r="G42" i="1"/>
  <c r="J42" i="1" s="1"/>
  <c r="F42" i="1"/>
  <c r="E42" i="1"/>
  <c r="D42" i="1"/>
  <c r="C42" i="1"/>
  <c r="U41" i="1"/>
  <c r="T41" i="1"/>
  <c r="O41" i="1"/>
  <c r="K41" i="1"/>
  <c r="V41" i="1" s="1"/>
  <c r="J41" i="1"/>
  <c r="F41" i="1"/>
  <c r="T40" i="1"/>
  <c r="T39" i="1" s="1"/>
  <c r="O40" i="1"/>
  <c r="J40" i="1"/>
  <c r="K40" i="1" s="1"/>
  <c r="F40" i="1"/>
  <c r="S39" i="1"/>
  <c r="R39" i="1"/>
  <c r="Q39" i="1"/>
  <c r="N39" i="1"/>
  <c r="M39" i="1"/>
  <c r="L39" i="1"/>
  <c r="O39" i="1" s="1"/>
  <c r="I39" i="1"/>
  <c r="H39" i="1"/>
  <c r="G39" i="1"/>
  <c r="F39" i="1"/>
  <c r="E39" i="1"/>
  <c r="D39" i="1"/>
  <c r="C39" i="1"/>
  <c r="U38" i="1"/>
  <c r="T38" i="1"/>
  <c r="O38" i="1"/>
  <c r="J38" i="1"/>
  <c r="K38" i="1" s="1"/>
  <c r="V38" i="1" s="1"/>
  <c r="F38" i="1"/>
  <c r="U37" i="1"/>
  <c r="U36" i="1" s="1"/>
  <c r="T37" i="1"/>
  <c r="T36" i="1" s="1"/>
  <c r="O37" i="1"/>
  <c r="J37" i="1"/>
  <c r="K37" i="1" s="1"/>
  <c r="F37" i="1"/>
  <c r="S36" i="1"/>
  <c r="R36" i="1"/>
  <c r="Q36" i="1"/>
  <c r="N36" i="1"/>
  <c r="M36" i="1"/>
  <c r="M12" i="1" s="1"/>
  <c r="L36" i="1"/>
  <c r="I36" i="1"/>
  <c r="H36" i="1"/>
  <c r="G36" i="1"/>
  <c r="J36" i="1" s="1"/>
  <c r="F36" i="1"/>
  <c r="E36" i="1"/>
  <c r="D36" i="1"/>
  <c r="C36" i="1"/>
  <c r="U35" i="1"/>
  <c r="T35" i="1"/>
  <c r="O35" i="1"/>
  <c r="K35" i="1"/>
  <c r="V35" i="1" s="1"/>
  <c r="J35" i="1"/>
  <c r="F35" i="1"/>
  <c r="T34" i="1"/>
  <c r="U34" i="1" s="1"/>
  <c r="U33" i="1" s="1"/>
  <c r="O34" i="1"/>
  <c r="J34" i="1"/>
  <c r="F34" i="1"/>
  <c r="S33" i="1"/>
  <c r="R33" i="1"/>
  <c r="Q33" i="1"/>
  <c r="O33" i="1"/>
  <c r="N33" i="1"/>
  <c r="M33" i="1"/>
  <c r="L33" i="1"/>
  <c r="I33" i="1"/>
  <c r="H33" i="1"/>
  <c r="G33" i="1"/>
  <c r="J33" i="1" s="1"/>
  <c r="K33" i="1" s="1"/>
  <c r="F33" i="1"/>
  <c r="E33" i="1"/>
  <c r="D33" i="1"/>
  <c r="C33" i="1"/>
  <c r="T32" i="1"/>
  <c r="O32" i="1"/>
  <c r="U32" i="1" s="1"/>
  <c r="J32" i="1"/>
  <c r="F32" i="1"/>
  <c r="K32" i="1" s="1"/>
  <c r="V32" i="1" s="1"/>
  <c r="T31" i="1"/>
  <c r="T30" i="1" s="1"/>
  <c r="O31" i="1"/>
  <c r="J31" i="1"/>
  <c r="F31" i="1"/>
  <c r="K31" i="1" s="1"/>
  <c r="S30" i="1"/>
  <c r="R30" i="1"/>
  <c r="Q30" i="1"/>
  <c r="N30" i="1"/>
  <c r="M30" i="1"/>
  <c r="L30" i="1"/>
  <c r="O30" i="1" s="1"/>
  <c r="J30" i="1"/>
  <c r="I30" i="1"/>
  <c r="H30" i="1"/>
  <c r="G30" i="1"/>
  <c r="F30" i="1"/>
  <c r="K30" i="1" s="1"/>
  <c r="E30" i="1"/>
  <c r="D30" i="1"/>
  <c r="C30" i="1"/>
  <c r="T29" i="1"/>
  <c r="O29" i="1"/>
  <c r="J29" i="1"/>
  <c r="P29" i="1" s="1"/>
  <c r="F29" i="1"/>
  <c r="F27" i="1" s="1"/>
  <c r="T28" i="1"/>
  <c r="P28" i="1"/>
  <c r="O28" i="1"/>
  <c r="U28" i="1" s="1"/>
  <c r="J28" i="1"/>
  <c r="F28" i="1"/>
  <c r="T27" i="1"/>
  <c r="S27" i="1"/>
  <c r="S12" i="1" s="1"/>
  <c r="S15" i="1" s="1"/>
  <c r="R27" i="1"/>
  <c r="Q27" i="1"/>
  <c r="O27" i="1"/>
  <c r="N27" i="1"/>
  <c r="M27" i="1"/>
  <c r="L27" i="1"/>
  <c r="I27" i="1"/>
  <c r="H27" i="1"/>
  <c r="G27" i="1"/>
  <c r="J27" i="1" s="1"/>
  <c r="E27" i="1"/>
  <c r="D27" i="1"/>
  <c r="C27" i="1"/>
  <c r="C12" i="1" s="1"/>
  <c r="C15" i="1" s="1"/>
  <c r="T26" i="1"/>
  <c r="T24" i="1" s="1"/>
  <c r="O26" i="1"/>
  <c r="J26" i="1"/>
  <c r="F26" i="1"/>
  <c r="K26" i="1" s="1"/>
  <c r="T25" i="1"/>
  <c r="O25" i="1"/>
  <c r="U25" i="1" s="1"/>
  <c r="J25" i="1"/>
  <c r="K25" i="1" s="1"/>
  <c r="V25" i="1" s="1"/>
  <c r="F25" i="1"/>
  <c r="P25" i="1" s="1"/>
  <c r="S24" i="1"/>
  <c r="R24" i="1"/>
  <c r="Q24" i="1"/>
  <c r="N24" i="1"/>
  <c r="M24" i="1"/>
  <c r="L24" i="1"/>
  <c r="O24" i="1" s="1"/>
  <c r="J24" i="1"/>
  <c r="I24" i="1"/>
  <c r="H24" i="1"/>
  <c r="G24" i="1"/>
  <c r="F24" i="1"/>
  <c r="K24" i="1" s="1"/>
  <c r="E24" i="1"/>
  <c r="D24" i="1"/>
  <c r="C24" i="1"/>
  <c r="T23" i="1"/>
  <c r="O23" i="1"/>
  <c r="U23" i="1" s="1"/>
  <c r="J23" i="1"/>
  <c r="F23" i="1"/>
  <c r="P23" i="1" s="1"/>
  <c r="T22" i="1"/>
  <c r="O22" i="1"/>
  <c r="U22" i="1" s="1"/>
  <c r="U21" i="1" s="1"/>
  <c r="J22" i="1"/>
  <c r="K22" i="1" s="1"/>
  <c r="F22" i="1"/>
  <c r="P22" i="1" s="1"/>
  <c r="P21" i="1" s="1"/>
  <c r="T21" i="1"/>
  <c r="S21" i="1"/>
  <c r="R21" i="1"/>
  <c r="Q21" i="1"/>
  <c r="N21" i="1"/>
  <c r="M21" i="1"/>
  <c r="L21" i="1"/>
  <c r="O21" i="1" s="1"/>
  <c r="J21" i="1"/>
  <c r="I21" i="1"/>
  <c r="H21" i="1"/>
  <c r="G21" i="1"/>
  <c r="F21" i="1"/>
  <c r="K21" i="1" s="1"/>
  <c r="E21" i="1"/>
  <c r="D21" i="1"/>
  <c r="C21" i="1"/>
  <c r="T20" i="1"/>
  <c r="O20" i="1"/>
  <c r="U20" i="1" s="1"/>
  <c r="J20" i="1"/>
  <c r="K20" i="1" s="1"/>
  <c r="V20" i="1" s="1"/>
  <c r="F20" i="1"/>
  <c r="P20" i="1" s="1"/>
  <c r="T19" i="1"/>
  <c r="O19" i="1"/>
  <c r="U19" i="1" s="1"/>
  <c r="U18" i="1" s="1"/>
  <c r="J19" i="1"/>
  <c r="K19" i="1" s="1"/>
  <c r="V19" i="1" s="1"/>
  <c r="V18" i="1" s="1"/>
  <c r="F19" i="1"/>
  <c r="P19" i="1" s="1"/>
  <c r="P18" i="1" s="1"/>
  <c r="T18" i="1"/>
  <c r="S18" i="1"/>
  <c r="R18" i="1"/>
  <c r="Q18" i="1"/>
  <c r="N18" i="1"/>
  <c r="M18" i="1"/>
  <c r="L18" i="1"/>
  <c r="O18" i="1" s="1"/>
  <c r="J18" i="1"/>
  <c r="I18" i="1"/>
  <c r="H18" i="1"/>
  <c r="G18" i="1"/>
  <c r="F18" i="1"/>
  <c r="K18" i="1" s="1"/>
  <c r="E18" i="1"/>
  <c r="D18" i="1"/>
  <c r="C18" i="1"/>
  <c r="S17" i="1"/>
  <c r="R17" i="1"/>
  <c r="Q17" i="1"/>
  <c r="N17" i="1"/>
  <c r="M17" i="1"/>
  <c r="L17" i="1"/>
  <c r="I17" i="1"/>
  <c r="H17" i="1"/>
  <c r="G17" i="1"/>
  <c r="E17" i="1"/>
  <c r="D17" i="1"/>
  <c r="C17" i="1"/>
  <c r="S16" i="1"/>
  <c r="R16" i="1"/>
  <c r="Q16" i="1"/>
  <c r="N16" i="1"/>
  <c r="M16" i="1"/>
  <c r="L16" i="1"/>
  <c r="I16" i="1"/>
  <c r="H16" i="1"/>
  <c r="G16" i="1"/>
  <c r="E16" i="1"/>
  <c r="D16" i="1"/>
  <c r="C16" i="1"/>
  <c r="T14" i="1"/>
  <c r="T17" i="1" s="1"/>
  <c r="O14" i="1"/>
  <c r="U14" i="1" s="1"/>
  <c r="J14" i="1"/>
  <c r="F14" i="1"/>
  <c r="T13" i="1"/>
  <c r="T16" i="1" s="1"/>
  <c r="O13" i="1"/>
  <c r="U13" i="1" s="1"/>
  <c r="J13" i="1"/>
  <c r="K13" i="1" s="1"/>
  <c r="F13" i="1"/>
  <c r="T12" i="1"/>
  <c r="R12" i="1"/>
  <c r="R15" i="1" s="1"/>
  <c r="L12" i="1"/>
  <c r="I12" i="1"/>
  <c r="H12" i="1"/>
  <c r="E12" i="1"/>
  <c r="S11" i="1"/>
  <c r="R11" i="1"/>
  <c r="Q11" i="1"/>
  <c r="N11" i="1"/>
  <c r="M11" i="1"/>
  <c r="L11" i="1"/>
  <c r="I11" i="1"/>
  <c r="H11" i="1"/>
  <c r="G11" i="1"/>
  <c r="F11" i="1"/>
  <c r="E11" i="1"/>
  <c r="D11" i="1"/>
  <c r="C11" i="1"/>
  <c r="S10" i="1"/>
  <c r="R10" i="1"/>
  <c r="Q10" i="1"/>
  <c r="N10" i="1"/>
  <c r="M10" i="1"/>
  <c r="L10" i="1"/>
  <c r="I10" i="1"/>
  <c r="H10" i="1"/>
  <c r="G10" i="1"/>
  <c r="E10" i="1"/>
  <c r="D10" i="1"/>
  <c r="C10" i="1"/>
  <c r="T8" i="1"/>
  <c r="O8" i="1"/>
  <c r="U8" i="1" s="1"/>
  <c r="J8" i="1"/>
  <c r="F8" i="1"/>
  <c r="P8" i="1" s="1"/>
  <c r="T7" i="1"/>
  <c r="O7" i="1"/>
  <c r="J7" i="1"/>
  <c r="F7" i="1"/>
  <c r="P7" i="1" s="1"/>
  <c r="T6" i="1"/>
  <c r="S6" i="1"/>
  <c r="S9" i="1" s="1"/>
  <c r="R6" i="1"/>
  <c r="R9" i="1" s="1"/>
  <c r="Q6" i="1"/>
  <c r="N6" i="1"/>
  <c r="M6" i="1"/>
  <c r="L6" i="1"/>
  <c r="I6" i="1"/>
  <c r="J6" i="1" s="1"/>
  <c r="H6" i="1"/>
  <c r="G6" i="1"/>
  <c r="F6" i="1"/>
  <c r="E6" i="1"/>
  <c r="D6" i="1"/>
  <c r="C6" i="1"/>
  <c r="C9" i="1" s="1"/>
  <c r="V5" i="1"/>
  <c r="U5" i="1"/>
  <c r="T5" i="1"/>
  <c r="T3" i="1" s="1"/>
  <c r="P5" i="1"/>
  <c r="O5" i="1"/>
  <c r="K5" i="1"/>
  <c r="J5" i="1"/>
  <c r="F5" i="1"/>
  <c r="V4" i="1"/>
  <c r="U4" i="1"/>
  <c r="U3" i="1" s="1"/>
  <c r="T4" i="1"/>
  <c r="P4" i="1"/>
  <c r="P3" i="1" s="1"/>
  <c r="O4" i="1"/>
  <c r="O3" i="1" s="1"/>
  <c r="K4" i="1"/>
  <c r="K3" i="1" s="1"/>
  <c r="J4" i="1"/>
  <c r="F4" i="1"/>
  <c r="S3" i="1"/>
  <c r="R3" i="1"/>
  <c r="Q3" i="1"/>
  <c r="Q3" i="2" s="1"/>
  <c r="N3" i="1"/>
  <c r="M3" i="1"/>
  <c r="M54" i="1" s="1"/>
  <c r="L3" i="1"/>
  <c r="J3" i="1"/>
  <c r="I3" i="1"/>
  <c r="I54" i="1" s="1"/>
  <c r="H3" i="1"/>
  <c r="G3" i="1"/>
  <c r="E3" i="1"/>
  <c r="D3" i="1"/>
  <c r="C3" i="1"/>
  <c r="U92" i="3"/>
  <c r="T92" i="3"/>
  <c r="O92" i="3"/>
  <c r="J92" i="3"/>
  <c r="K92" i="3" s="1"/>
  <c r="V92" i="3" s="1"/>
  <c r="F92" i="3"/>
  <c r="T91" i="3"/>
  <c r="T90" i="3" s="1"/>
  <c r="O91" i="3"/>
  <c r="J91" i="3"/>
  <c r="K91" i="3" s="1"/>
  <c r="F91" i="3"/>
  <c r="F90" i="3" s="1"/>
  <c r="S90" i="3"/>
  <c r="R90" i="3"/>
  <c r="Q90" i="3"/>
  <c r="O90" i="3"/>
  <c r="N90" i="3"/>
  <c r="M90" i="3"/>
  <c r="L90" i="3"/>
  <c r="I90" i="3"/>
  <c r="H90" i="3"/>
  <c r="G90" i="3"/>
  <c r="E90" i="3"/>
  <c r="D90" i="3"/>
  <c r="C90" i="3"/>
  <c r="T89" i="3"/>
  <c r="U89" i="3" s="1"/>
  <c r="P89" i="3"/>
  <c r="O89" i="3"/>
  <c r="J89" i="3"/>
  <c r="F89" i="3"/>
  <c r="T88" i="3"/>
  <c r="O88" i="3"/>
  <c r="J88" i="3"/>
  <c r="F88" i="3"/>
  <c r="S87" i="3"/>
  <c r="R87" i="3"/>
  <c r="Q87" i="3"/>
  <c r="O87" i="3"/>
  <c r="N87" i="3"/>
  <c r="M87" i="3"/>
  <c r="L87" i="3"/>
  <c r="I87" i="3"/>
  <c r="H87" i="3"/>
  <c r="G87" i="3"/>
  <c r="E87" i="3"/>
  <c r="D87" i="3"/>
  <c r="C87" i="3"/>
  <c r="T86" i="3"/>
  <c r="O86" i="3"/>
  <c r="J86" i="3"/>
  <c r="F86" i="3"/>
  <c r="P86" i="3" s="1"/>
  <c r="U85" i="3"/>
  <c r="T85" i="3"/>
  <c r="P85" i="3"/>
  <c r="O85" i="3"/>
  <c r="J85" i="3"/>
  <c r="F85" i="3"/>
  <c r="S84" i="3"/>
  <c r="R84" i="3"/>
  <c r="Q84" i="3"/>
  <c r="N84" i="3"/>
  <c r="M84" i="3"/>
  <c r="L84" i="3"/>
  <c r="O84" i="3" s="1"/>
  <c r="I84" i="3"/>
  <c r="H84" i="3"/>
  <c r="G84" i="3"/>
  <c r="J84" i="3" s="1"/>
  <c r="E84" i="3"/>
  <c r="D84" i="3"/>
  <c r="C84" i="3"/>
  <c r="U83" i="3"/>
  <c r="T83" i="3"/>
  <c r="O83" i="3"/>
  <c r="J83" i="3"/>
  <c r="F83" i="3"/>
  <c r="P83" i="3" s="1"/>
  <c r="T82" i="3"/>
  <c r="T81" i="3" s="1"/>
  <c r="O82" i="3"/>
  <c r="J82" i="3"/>
  <c r="K82" i="3" s="1"/>
  <c r="F82" i="3"/>
  <c r="S81" i="3"/>
  <c r="R81" i="3"/>
  <c r="Q81" i="3"/>
  <c r="N81" i="3"/>
  <c r="M81" i="3"/>
  <c r="O81" i="3" s="1"/>
  <c r="L81" i="3"/>
  <c r="I81" i="3"/>
  <c r="H81" i="3"/>
  <c r="G81" i="3"/>
  <c r="E81" i="3"/>
  <c r="D81" i="3"/>
  <c r="C81" i="3"/>
  <c r="T80" i="3"/>
  <c r="U80" i="3" s="1"/>
  <c r="O80" i="3"/>
  <c r="K80" i="3"/>
  <c r="V80" i="3" s="1"/>
  <c r="J80" i="3"/>
  <c r="F80" i="3"/>
  <c r="P80" i="3" s="1"/>
  <c r="T79" i="3"/>
  <c r="U79" i="3" s="1"/>
  <c r="U78" i="3" s="1"/>
  <c r="O79" i="3"/>
  <c r="J79" i="3"/>
  <c r="K79" i="3" s="1"/>
  <c r="V79" i="3" s="1"/>
  <c r="V78" i="3" s="1"/>
  <c r="F79" i="3"/>
  <c r="F78" i="3" s="1"/>
  <c r="T78" i="3"/>
  <c r="S78" i="3"/>
  <c r="R78" i="3"/>
  <c r="Q78" i="3"/>
  <c r="N78" i="3"/>
  <c r="M78" i="3"/>
  <c r="L78" i="3"/>
  <c r="O78" i="3" s="1"/>
  <c r="I78" i="3"/>
  <c r="H78" i="3"/>
  <c r="G78" i="3"/>
  <c r="J78" i="3" s="1"/>
  <c r="K78" i="3" s="1"/>
  <c r="E78" i="3"/>
  <c r="D78" i="3"/>
  <c r="C78" i="3"/>
  <c r="U77" i="3"/>
  <c r="T77" i="3"/>
  <c r="O77" i="3"/>
  <c r="K77" i="3"/>
  <c r="J77" i="3"/>
  <c r="F77" i="3"/>
  <c r="P77" i="3" s="1"/>
  <c r="T76" i="3"/>
  <c r="P76" i="3"/>
  <c r="O76" i="3"/>
  <c r="J76" i="3"/>
  <c r="K76" i="3" s="1"/>
  <c r="F76" i="3"/>
  <c r="S75" i="3"/>
  <c r="R75" i="3"/>
  <c r="Q75" i="3"/>
  <c r="O75" i="3"/>
  <c r="N75" i="3"/>
  <c r="M75" i="3"/>
  <c r="L75" i="3"/>
  <c r="I75" i="3"/>
  <c r="H75" i="3"/>
  <c r="G75" i="3"/>
  <c r="E75" i="3"/>
  <c r="D75" i="3"/>
  <c r="C75" i="3"/>
  <c r="T74" i="3"/>
  <c r="U74" i="3" s="1"/>
  <c r="P74" i="3"/>
  <c r="O74" i="3"/>
  <c r="J74" i="3"/>
  <c r="K74" i="3" s="1"/>
  <c r="V74" i="3" s="1"/>
  <c r="F74" i="3"/>
  <c r="U73" i="3"/>
  <c r="U72" i="3" s="1"/>
  <c r="T73" i="3"/>
  <c r="O73" i="3"/>
  <c r="K73" i="3"/>
  <c r="J73" i="3"/>
  <c r="F73" i="3"/>
  <c r="F72" i="3" s="1"/>
  <c r="T72" i="3"/>
  <c r="S72" i="3"/>
  <c r="R72" i="3"/>
  <c r="Q72" i="3"/>
  <c r="N72" i="3"/>
  <c r="M72" i="3"/>
  <c r="L72" i="3"/>
  <c r="I72" i="3"/>
  <c r="H72" i="3"/>
  <c r="G72" i="3"/>
  <c r="E72" i="3"/>
  <c r="D72" i="3"/>
  <c r="C72" i="3"/>
  <c r="U71" i="3"/>
  <c r="T71" i="3"/>
  <c r="O71" i="3"/>
  <c r="J71" i="3"/>
  <c r="F71" i="3"/>
  <c r="U70" i="3"/>
  <c r="U69" i="3" s="1"/>
  <c r="T70" i="3"/>
  <c r="O70" i="3"/>
  <c r="J70" i="3"/>
  <c r="K70" i="3" s="1"/>
  <c r="V70" i="3" s="1"/>
  <c r="F70" i="3"/>
  <c r="T69" i="3"/>
  <c r="S69" i="3"/>
  <c r="R69" i="3"/>
  <c r="Q69" i="3"/>
  <c r="O69" i="3"/>
  <c r="N69" i="3"/>
  <c r="M69" i="3"/>
  <c r="L69" i="3"/>
  <c r="I69" i="3"/>
  <c r="H69" i="3"/>
  <c r="G69" i="3"/>
  <c r="J69" i="3" s="1"/>
  <c r="E69" i="3"/>
  <c r="D69" i="3"/>
  <c r="C69" i="3"/>
  <c r="T68" i="3"/>
  <c r="O68" i="3"/>
  <c r="J68" i="3"/>
  <c r="K68" i="3" s="1"/>
  <c r="F68" i="3"/>
  <c r="P68" i="3" s="1"/>
  <c r="U67" i="3"/>
  <c r="T67" i="3"/>
  <c r="O67" i="3"/>
  <c r="K67" i="3"/>
  <c r="J67" i="3"/>
  <c r="F67" i="3"/>
  <c r="F66" i="3" s="1"/>
  <c r="S66" i="3"/>
  <c r="R66" i="3"/>
  <c r="Q66" i="3"/>
  <c r="O66" i="3"/>
  <c r="N66" i="3"/>
  <c r="M66" i="3"/>
  <c r="L66" i="3"/>
  <c r="K66" i="3"/>
  <c r="I66" i="3"/>
  <c r="H66" i="3"/>
  <c r="G66" i="3"/>
  <c r="J66" i="3" s="1"/>
  <c r="E66" i="3"/>
  <c r="D66" i="3"/>
  <c r="C66" i="3"/>
  <c r="T65" i="3"/>
  <c r="U65" i="3" s="1"/>
  <c r="O65" i="3"/>
  <c r="J65" i="3"/>
  <c r="K65" i="3" s="1"/>
  <c r="F65" i="3"/>
  <c r="P65" i="3" s="1"/>
  <c r="T64" i="3"/>
  <c r="O64" i="3"/>
  <c r="J64" i="3"/>
  <c r="F64" i="3"/>
  <c r="S63" i="3"/>
  <c r="R63" i="3"/>
  <c r="Q63" i="3"/>
  <c r="Q63" i="2" s="1"/>
  <c r="O63" i="3"/>
  <c r="N63" i="3"/>
  <c r="M63" i="3"/>
  <c r="L63" i="3"/>
  <c r="I63" i="3"/>
  <c r="H63" i="3"/>
  <c r="G63" i="3"/>
  <c r="E63" i="3"/>
  <c r="D63" i="3"/>
  <c r="C63" i="3"/>
  <c r="T62" i="3"/>
  <c r="U62" i="3" s="1"/>
  <c r="U60" i="3" s="1"/>
  <c r="O62" i="3"/>
  <c r="J62" i="3"/>
  <c r="F62" i="3"/>
  <c r="U61" i="3"/>
  <c r="T61" i="3"/>
  <c r="O61" i="3"/>
  <c r="K61" i="3"/>
  <c r="V61" i="3" s="1"/>
  <c r="J61" i="3"/>
  <c r="F61" i="3"/>
  <c r="S60" i="3"/>
  <c r="R60" i="3"/>
  <c r="Q60" i="3"/>
  <c r="N60" i="3"/>
  <c r="M60" i="3"/>
  <c r="L60" i="3"/>
  <c r="O60" i="3" s="1"/>
  <c r="I60" i="3"/>
  <c r="H60" i="3"/>
  <c r="G60" i="3"/>
  <c r="E60" i="3"/>
  <c r="D60" i="3"/>
  <c r="C60" i="3"/>
  <c r="U59" i="3"/>
  <c r="T59" i="3"/>
  <c r="P59" i="3"/>
  <c r="O59" i="3"/>
  <c r="J59" i="3"/>
  <c r="F59" i="3"/>
  <c r="U58" i="3"/>
  <c r="U57" i="3" s="1"/>
  <c r="T58" i="3"/>
  <c r="O58" i="3"/>
  <c r="J58" i="3"/>
  <c r="K58" i="3" s="1"/>
  <c r="V58" i="3" s="1"/>
  <c r="F58" i="3"/>
  <c r="T57" i="3"/>
  <c r="S57" i="3"/>
  <c r="R57" i="3"/>
  <c r="Q57" i="3"/>
  <c r="O57" i="3"/>
  <c r="N57" i="3"/>
  <c r="M57" i="3"/>
  <c r="L57" i="3"/>
  <c r="I57" i="3"/>
  <c r="H57" i="3"/>
  <c r="G57" i="3"/>
  <c r="J57" i="3" s="1"/>
  <c r="E57" i="3"/>
  <c r="D57" i="3"/>
  <c r="C57" i="3"/>
  <c r="S56" i="3"/>
  <c r="R56" i="3"/>
  <c r="Q56" i="3"/>
  <c r="N56" i="3"/>
  <c r="M56" i="3"/>
  <c r="L56" i="3"/>
  <c r="I56" i="3"/>
  <c r="H56" i="3"/>
  <c r="G56" i="3"/>
  <c r="E56" i="3"/>
  <c r="D56" i="3"/>
  <c r="C56" i="3"/>
  <c r="S55" i="3"/>
  <c r="R55" i="3"/>
  <c r="Q55" i="3"/>
  <c r="N55" i="3"/>
  <c r="M55" i="3"/>
  <c r="L55" i="3"/>
  <c r="I55" i="3"/>
  <c r="H55" i="3"/>
  <c r="G55" i="3"/>
  <c r="E55" i="3"/>
  <c r="D55" i="3"/>
  <c r="C55" i="3"/>
  <c r="T53" i="3"/>
  <c r="U53" i="3" s="1"/>
  <c r="O53" i="3"/>
  <c r="P53" i="3" s="1"/>
  <c r="J53" i="3"/>
  <c r="F53" i="3"/>
  <c r="U52" i="3"/>
  <c r="T52" i="3"/>
  <c r="O52" i="3"/>
  <c r="J52" i="3"/>
  <c r="J55" i="3" s="1"/>
  <c r="F52" i="3"/>
  <c r="T51" i="3"/>
  <c r="S51" i="3"/>
  <c r="S54" i="3" s="1"/>
  <c r="R51" i="3"/>
  <c r="Q51" i="3"/>
  <c r="N51" i="3"/>
  <c r="O51" i="3" s="1"/>
  <c r="M51" i="3"/>
  <c r="L51" i="3"/>
  <c r="I51" i="3"/>
  <c r="H51" i="3"/>
  <c r="H12" i="3" s="1"/>
  <c r="G51" i="3"/>
  <c r="E51" i="3"/>
  <c r="D51" i="3"/>
  <c r="C51" i="3"/>
  <c r="T50" i="3"/>
  <c r="O50" i="3"/>
  <c r="J50" i="3"/>
  <c r="K50" i="3" s="1"/>
  <c r="F50" i="3"/>
  <c r="P50" i="3" s="1"/>
  <c r="U49" i="3"/>
  <c r="T49" i="3"/>
  <c r="O49" i="3"/>
  <c r="K49" i="3"/>
  <c r="J49" i="3"/>
  <c r="F49" i="3"/>
  <c r="F48" i="3" s="1"/>
  <c r="S48" i="3"/>
  <c r="R48" i="3"/>
  <c r="Q48" i="3"/>
  <c r="O48" i="3"/>
  <c r="N48" i="3"/>
  <c r="M48" i="3"/>
  <c r="L48" i="3"/>
  <c r="K48" i="3"/>
  <c r="I48" i="3"/>
  <c r="H48" i="3"/>
  <c r="G48" i="3"/>
  <c r="J48" i="3" s="1"/>
  <c r="E48" i="3"/>
  <c r="D48" i="3"/>
  <c r="C48" i="3"/>
  <c r="T47" i="3"/>
  <c r="U47" i="3" s="1"/>
  <c r="O47" i="3"/>
  <c r="J47" i="3"/>
  <c r="K47" i="3" s="1"/>
  <c r="F47" i="3"/>
  <c r="P47" i="3" s="1"/>
  <c r="T46" i="3"/>
  <c r="O46" i="3"/>
  <c r="J46" i="3"/>
  <c r="F46" i="3"/>
  <c r="S45" i="3"/>
  <c r="R45" i="3"/>
  <c r="Q45" i="3"/>
  <c r="O45" i="3"/>
  <c r="N45" i="3"/>
  <c r="M45" i="3"/>
  <c r="L45" i="3"/>
  <c r="I45" i="3"/>
  <c r="H45" i="3"/>
  <c r="G45" i="3"/>
  <c r="E45" i="3"/>
  <c r="D45" i="3"/>
  <c r="C45" i="3"/>
  <c r="T44" i="3"/>
  <c r="O44" i="3"/>
  <c r="U44" i="3" s="1"/>
  <c r="J44" i="3"/>
  <c r="K44" i="3" s="1"/>
  <c r="V44" i="3" s="1"/>
  <c r="F44" i="3"/>
  <c r="T43" i="3"/>
  <c r="U43" i="3" s="1"/>
  <c r="O43" i="3"/>
  <c r="K43" i="3"/>
  <c r="V43" i="3" s="1"/>
  <c r="V42" i="3" s="1"/>
  <c r="J43" i="3"/>
  <c r="F43" i="3"/>
  <c r="P43" i="3" s="1"/>
  <c r="U42" i="3"/>
  <c r="T42" i="3"/>
  <c r="S42" i="3"/>
  <c r="R42" i="3"/>
  <c r="Q42" i="3"/>
  <c r="N42" i="3"/>
  <c r="M42" i="3"/>
  <c r="L42" i="3"/>
  <c r="O42" i="3" s="1"/>
  <c r="J42" i="3"/>
  <c r="I42" i="3"/>
  <c r="H42" i="3"/>
  <c r="G42" i="3"/>
  <c r="F42" i="3"/>
  <c r="K42" i="3" s="1"/>
  <c r="E42" i="3"/>
  <c r="D42" i="3"/>
  <c r="C42" i="3"/>
  <c r="V41" i="3"/>
  <c r="T41" i="3"/>
  <c r="O41" i="3"/>
  <c r="U41" i="3" s="1"/>
  <c r="K41" i="3"/>
  <c r="J41" i="3"/>
  <c r="F41" i="3"/>
  <c r="U40" i="3"/>
  <c r="U39" i="3" s="1"/>
  <c r="T40" i="3"/>
  <c r="O40" i="3"/>
  <c r="J40" i="3"/>
  <c r="K40" i="3" s="1"/>
  <c r="V40" i="3" s="1"/>
  <c r="V39" i="3" s="1"/>
  <c r="F40" i="3"/>
  <c r="T39" i="3"/>
  <c r="S39" i="3"/>
  <c r="R39" i="3"/>
  <c r="Q39" i="3"/>
  <c r="N39" i="3"/>
  <c r="M39" i="3"/>
  <c r="L39" i="3"/>
  <c r="I39" i="3"/>
  <c r="J39" i="3" s="1"/>
  <c r="H39" i="3"/>
  <c r="G39" i="3"/>
  <c r="F39" i="3"/>
  <c r="E39" i="3"/>
  <c r="D39" i="3"/>
  <c r="C39" i="3"/>
  <c r="U38" i="3"/>
  <c r="T38" i="3"/>
  <c r="O38" i="3"/>
  <c r="J38" i="3"/>
  <c r="F38" i="3"/>
  <c r="F36" i="3" s="1"/>
  <c r="U37" i="3"/>
  <c r="U36" i="3" s="1"/>
  <c r="T37" i="3"/>
  <c r="T36" i="3" s="1"/>
  <c r="O37" i="3"/>
  <c r="J37" i="3"/>
  <c r="K37" i="3" s="1"/>
  <c r="F37" i="3"/>
  <c r="P37" i="3" s="1"/>
  <c r="S36" i="3"/>
  <c r="R36" i="3"/>
  <c r="Q36" i="3"/>
  <c r="N36" i="3"/>
  <c r="M36" i="3"/>
  <c r="L36" i="3"/>
  <c r="I36" i="3"/>
  <c r="J36" i="3" s="1"/>
  <c r="H36" i="3"/>
  <c r="G36" i="3"/>
  <c r="E36" i="3"/>
  <c r="D36" i="3"/>
  <c r="C36" i="3"/>
  <c r="U35" i="3"/>
  <c r="T35" i="3"/>
  <c r="O35" i="3"/>
  <c r="J35" i="3"/>
  <c r="K35" i="3" s="1"/>
  <c r="F35" i="3"/>
  <c r="T34" i="3"/>
  <c r="O34" i="3"/>
  <c r="J34" i="3"/>
  <c r="K34" i="3" s="1"/>
  <c r="F34" i="3"/>
  <c r="P34" i="3" s="1"/>
  <c r="S33" i="3"/>
  <c r="R33" i="3"/>
  <c r="Q33" i="3"/>
  <c r="N33" i="3"/>
  <c r="M33" i="3"/>
  <c r="L33" i="3"/>
  <c r="O33" i="3" s="1"/>
  <c r="I33" i="3"/>
  <c r="J33" i="3" s="1"/>
  <c r="H33" i="3"/>
  <c r="G33" i="3"/>
  <c r="F33" i="3"/>
  <c r="E33" i="3"/>
  <c r="D33" i="3"/>
  <c r="C33" i="3"/>
  <c r="T32" i="3"/>
  <c r="O32" i="3"/>
  <c r="U32" i="3" s="1"/>
  <c r="J32" i="3"/>
  <c r="K32" i="3" s="1"/>
  <c r="V32" i="3" s="1"/>
  <c r="F32" i="3"/>
  <c r="T31" i="3"/>
  <c r="U31" i="3" s="1"/>
  <c r="O31" i="3"/>
  <c r="K31" i="3"/>
  <c r="V31" i="3" s="1"/>
  <c r="V30" i="3" s="1"/>
  <c r="J31" i="3"/>
  <c r="F31" i="3"/>
  <c r="P31" i="3" s="1"/>
  <c r="U30" i="3"/>
  <c r="T30" i="3"/>
  <c r="S30" i="3"/>
  <c r="R30" i="3"/>
  <c r="Q30" i="3"/>
  <c r="N30" i="3"/>
  <c r="M30" i="3"/>
  <c r="L30" i="3"/>
  <c r="O30" i="3" s="1"/>
  <c r="J30" i="3"/>
  <c r="I30" i="3"/>
  <c r="H30" i="3"/>
  <c r="G30" i="3"/>
  <c r="F30" i="3"/>
  <c r="K30" i="3" s="1"/>
  <c r="E30" i="3"/>
  <c r="D30" i="3"/>
  <c r="C30" i="3"/>
  <c r="V29" i="3"/>
  <c r="T29" i="3"/>
  <c r="O29" i="3"/>
  <c r="U29" i="3" s="1"/>
  <c r="K29" i="3"/>
  <c r="J29" i="3"/>
  <c r="F29" i="3"/>
  <c r="U28" i="3"/>
  <c r="U27" i="3" s="1"/>
  <c r="T28" i="3"/>
  <c r="O28" i="3"/>
  <c r="J28" i="3"/>
  <c r="K28" i="3" s="1"/>
  <c r="V28" i="3" s="1"/>
  <c r="V27" i="3" s="1"/>
  <c r="F28" i="3"/>
  <c r="T27" i="3"/>
  <c r="S27" i="3"/>
  <c r="R27" i="3"/>
  <c r="Q27" i="3"/>
  <c r="N27" i="3"/>
  <c r="M27" i="3"/>
  <c r="L27" i="3"/>
  <c r="I27" i="3"/>
  <c r="H27" i="3"/>
  <c r="G27" i="3"/>
  <c r="F27" i="3"/>
  <c r="E27" i="3"/>
  <c r="D27" i="3"/>
  <c r="C27" i="3"/>
  <c r="U26" i="3"/>
  <c r="T26" i="3"/>
  <c r="O26" i="3"/>
  <c r="J26" i="3"/>
  <c r="K26" i="3" s="1"/>
  <c r="V26" i="3" s="1"/>
  <c r="F26" i="3"/>
  <c r="U25" i="3"/>
  <c r="U24" i="3" s="1"/>
  <c r="T25" i="3"/>
  <c r="T24" i="3" s="1"/>
  <c r="O25" i="3"/>
  <c r="J25" i="3"/>
  <c r="K25" i="3" s="1"/>
  <c r="F25" i="3"/>
  <c r="P25" i="3" s="1"/>
  <c r="S24" i="3"/>
  <c r="R24" i="3"/>
  <c r="Q24" i="3"/>
  <c r="N24" i="3"/>
  <c r="M24" i="3"/>
  <c r="L24" i="3"/>
  <c r="J24" i="3"/>
  <c r="I24" i="3"/>
  <c r="H24" i="3"/>
  <c r="G24" i="3"/>
  <c r="F24" i="3"/>
  <c r="K24" i="3" s="1"/>
  <c r="E24" i="3"/>
  <c r="D24" i="3"/>
  <c r="C24" i="3"/>
  <c r="T23" i="3"/>
  <c r="T21" i="3" s="1"/>
  <c r="O23" i="3"/>
  <c r="J23" i="3"/>
  <c r="F23" i="3"/>
  <c r="T22" i="3"/>
  <c r="O22" i="3"/>
  <c r="U22" i="3" s="1"/>
  <c r="J22" i="3"/>
  <c r="F22" i="3"/>
  <c r="K22" i="3" s="1"/>
  <c r="V22" i="3" s="1"/>
  <c r="S21" i="3"/>
  <c r="R21" i="3"/>
  <c r="R12" i="3" s="1"/>
  <c r="Q21" i="3"/>
  <c r="N21" i="3"/>
  <c r="M21" i="3"/>
  <c r="L21" i="3"/>
  <c r="O21" i="3" s="1"/>
  <c r="I21" i="3"/>
  <c r="H21" i="3"/>
  <c r="J21" i="3" s="1"/>
  <c r="G21" i="3"/>
  <c r="E21" i="3"/>
  <c r="D21" i="3"/>
  <c r="C21" i="3"/>
  <c r="T20" i="3"/>
  <c r="T18" i="3" s="1"/>
  <c r="O20" i="3"/>
  <c r="J20" i="3"/>
  <c r="F20" i="3"/>
  <c r="T19" i="3"/>
  <c r="O19" i="3"/>
  <c r="U19" i="3" s="1"/>
  <c r="J19" i="3"/>
  <c r="P19" i="3" s="1"/>
  <c r="F19" i="3"/>
  <c r="S18" i="3"/>
  <c r="R18" i="3"/>
  <c r="Q18" i="3"/>
  <c r="O18" i="3"/>
  <c r="N18" i="3"/>
  <c r="M18" i="3"/>
  <c r="L18" i="3"/>
  <c r="I18" i="3"/>
  <c r="H18" i="3"/>
  <c r="G18" i="3"/>
  <c r="E18" i="3"/>
  <c r="D18" i="3"/>
  <c r="D12" i="3" s="1"/>
  <c r="D15" i="3" s="1"/>
  <c r="C18" i="3"/>
  <c r="S17" i="3"/>
  <c r="R17" i="3"/>
  <c r="Q17" i="3"/>
  <c r="N17" i="3"/>
  <c r="M17" i="3"/>
  <c r="L17" i="3"/>
  <c r="I17" i="3"/>
  <c r="H17" i="3"/>
  <c r="G17" i="3"/>
  <c r="E17" i="3"/>
  <c r="D17" i="3"/>
  <c r="C17" i="3"/>
  <c r="T14" i="3"/>
  <c r="O14" i="3"/>
  <c r="J14" i="3"/>
  <c r="F14" i="3"/>
  <c r="K14" i="3" s="1"/>
  <c r="T13" i="3"/>
  <c r="O13" i="3"/>
  <c r="J13" i="3"/>
  <c r="F13" i="3"/>
  <c r="T12" i="3"/>
  <c r="S12" i="3"/>
  <c r="S15" i="3" s="1"/>
  <c r="S11" i="3"/>
  <c r="R11" i="3"/>
  <c r="Q11" i="3"/>
  <c r="N11" i="3"/>
  <c r="M11" i="3"/>
  <c r="L11" i="3"/>
  <c r="I11" i="3"/>
  <c r="H11" i="3"/>
  <c r="G11" i="3"/>
  <c r="E11" i="3"/>
  <c r="D11" i="3"/>
  <c r="C11" i="3"/>
  <c r="T8" i="3"/>
  <c r="O8" i="3"/>
  <c r="J8" i="3"/>
  <c r="F8" i="3"/>
  <c r="K8" i="3" s="1"/>
  <c r="T7" i="3"/>
  <c r="O7" i="3"/>
  <c r="J7" i="3"/>
  <c r="F7" i="3"/>
  <c r="K7" i="3" s="1"/>
  <c r="S6" i="3"/>
  <c r="R6" i="3"/>
  <c r="Q6" i="3"/>
  <c r="N6" i="3"/>
  <c r="M6" i="3"/>
  <c r="M6" i="2" s="1"/>
  <c r="L6" i="3"/>
  <c r="L6" i="2" s="1"/>
  <c r="I6" i="3"/>
  <c r="J6" i="3" s="1"/>
  <c r="H6" i="3"/>
  <c r="G6" i="3"/>
  <c r="E6" i="3"/>
  <c r="D6" i="3"/>
  <c r="C6" i="3"/>
  <c r="V5" i="3"/>
  <c r="U5" i="3"/>
  <c r="T5" i="3"/>
  <c r="T56" i="3" s="1"/>
  <c r="P5" i="3"/>
  <c r="P3" i="3" s="1"/>
  <c r="O5" i="3"/>
  <c r="O56" i="3" s="1"/>
  <c r="K5" i="3"/>
  <c r="K3" i="3" s="1"/>
  <c r="J5" i="3"/>
  <c r="J17" i="3" s="1"/>
  <c r="F5" i="3"/>
  <c r="O55" i="3"/>
  <c r="T3" i="3"/>
  <c r="S3" i="3"/>
  <c r="S3" i="2" s="1"/>
  <c r="R3" i="3"/>
  <c r="R3" i="2" s="1"/>
  <c r="N3" i="3"/>
  <c r="M3" i="3"/>
  <c r="L3" i="3"/>
  <c r="J3" i="3"/>
  <c r="I3" i="3"/>
  <c r="I54" i="3" s="1"/>
  <c r="H3" i="3"/>
  <c r="H54" i="3" s="1"/>
  <c r="G3" i="3"/>
  <c r="E3" i="3"/>
  <c r="D3" i="3"/>
  <c r="C3" i="3"/>
  <c r="V65" i="1" l="1"/>
  <c r="U63" i="1"/>
  <c r="Q6" i="2"/>
  <c r="U69" i="1"/>
  <c r="V71" i="1"/>
  <c r="Q12" i="1"/>
  <c r="Q15" i="1" s="1"/>
  <c r="Q51" i="2"/>
  <c r="Q12" i="2" s="1"/>
  <c r="T55" i="1"/>
  <c r="U52" i="1"/>
  <c r="U55" i="1" s="1"/>
  <c r="U7" i="1"/>
  <c r="U10" i="1" s="1"/>
  <c r="T11" i="1"/>
  <c r="Q9" i="1"/>
  <c r="Q54" i="1"/>
  <c r="T15" i="1"/>
  <c r="T9" i="1"/>
  <c r="T10" i="1"/>
  <c r="T15" i="3"/>
  <c r="T17" i="3"/>
  <c r="N12" i="3"/>
  <c r="N15" i="3" s="1"/>
  <c r="U56" i="3"/>
  <c r="N51" i="2"/>
  <c r="U3" i="3"/>
  <c r="O3" i="3"/>
  <c r="O54" i="3" s="1"/>
  <c r="N12" i="1"/>
  <c r="N9" i="1"/>
  <c r="N6" i="2"/>
  <c r="P11" i="1"/>
  <c r="L15" i="1"/>
  <c r="L3" i="2"/>
  <c r="L9" i="1"/>
  <c r="M15" i="1"/>
  <c r="M3" i="2"/>
  <c r="M9" i="1"/>
  <c r="U56" i="1"/>
  <c r="U11" i="1"/>
  <c r="U17" i="1"/>
  <c r="N3" i="2"/>
  <c r="L9" i="3"/>
  <c r="R9" i="3"/>
  <c r="R15" i="3"/>
  <c r="L54" i="3"/>
  <c r="S9" i="3"/>
  <c r="Q54" i="3"/>
  <c r="N9" i="3"/>
  <c r="K59" i="3"/>
  <c r="V59" i="3" s="1"/>
  <c r="V57" i="3" s="1"/>
  <c r="H9" i="3"/>
  <c r="H15" i="3"/>
  <c r="J9" i="3"/>
  <c r="J11" i="3"/>
  <c r="P37" i="1"/>
  <c r="J16" i="1"/>
  <c r="P13" i="1"/>
  <c r="P14" i="1"/>
  <c r="P17" i="1" s="1"/>
  <c r="K6" i="1"/>
  <c r="I9" i="1"/>
  <c r="I15" i="1"/>
  <c r="J9" i="1"/>
  <c r="G9" i="1"/>
  <c r="H9" i="1"/>
  <c r="H15" i="1"/>
  <c r="V12" i="4"/>
  <c r="V15" i="4" s="1"/>
  <c r="V10" i="4"/>
  <c r="V6" i="4"/>
  <c r="V9" i="4" s="1"/>
  <c r="F15" i="4"/>
  <c r="K12" i="4"/>
  <c r="K15" i="4" s="1"/>
  <c r="V51" i="4"/>
  <c r="V54" i="4" s="1"/>
  <c r="V55" i="4"/>
  <c r="D9" i="3"/>
  <c r="P8" i="3"/>
  <c r="P11" i="3" s="1"/>
  <c r="E54" i="3"/>
  <c r="F3" i="3"/>
  <c r="D54" i="3"/>
  <c r="P90" i="1"/>
  <c r="K62" i="1"/>
  <c r="V62" i="1" s="1"/>
  <c r="K59" i="1"/>
  <c r="V59" i="1" s="1"/>
  <c r="D12" i="1"/>
  <c r="D15" i="1" s="1"/>
  <c r="K58" i="1"/>
  <c r="E54" i="1"/>
  <c r="F51" i="1"/>
  <c r="F54" i="1" s="1"/>
  <c r="K23" i="1"/>
  <c r="V23" i="1" s="1"/>
  <c r="K14" i="1"/>
  <c r="V14" i="1" s="1"/>
  <c r="V17" i="1" s="1"/>
  <c r="F17" i="1"/>
  <c r="F10" i="1"/>
  <c r="K7" i="1"/>
  <c r="K8" i="1"/>
  <c r="V8" i="1" s="1"/>
  <c r="V11" i="1" s="1"/>
  <c r="E15" i="1"/>
  <c r="F3" i="1"/>
  <c r="E9" i="1"/>
  <c r="F16" i="1"/>
  <c r="V3" i="1"/>
  <c r="D9" i="1"/>
  <c r="K9" i="1"/>
  <c r="P16" i="1"/>
  <c r="K16" i="1"/>
  <c r="V13" i="1"/>
  <c r="V22" i="1"/>
  <c r="K27" i="1"/>
  <c r="F12" i="1"/>
  <c r="P10" i="1"/>
  <c r="P6" i="1"/>
  <c r="P9" i="1" s="1"/>
  <c r="U16" i="1"/>
  <c r="U12" i="1"/>
  <c r="U15" i="1" s="1"/>
  <c r="K10" i="1"/>
  <c r="P27" i="1"/>
  <c r="F9" i="1"/>
  <c r="J10" i="1"/>
  <c r="J11" i="1"/>
  <c r="J17" i="1"/>
  <c r="O55" i="1"/>
  <c r="J56" i="1"/>
  <c r="K53" i="1"/>
  <c r="V89" i="1"/>
  <c r="O6" i="1"/>
  <c r="O9" i="1" s="1"/>
  <c r="O10" i="1"/>
  <c r="O11" i="1"/>
  <c r="G12" i="1"/>
  <c r="O12" i="1"/>
  <c r="O15" i="1" s="1"/>
  <c r="O16" i="1"/>
  <c r="O17" i="1"/>
  <c r="K28" i="1"/>
  <c r="V28" i="1" s="1"/>
  <c r="U29" i="1"/>
  <c r="U27" i="1" s="1"/>
  <c r="P32" i="1"/>
  <c r="T33" i="1"/>
  <c r="K36" i="1"/>
  <c r="O36" i="1"/>
  <c r="V37" i="1"/>
  <c r="V36" i="1" s="1"/>
  <c r="P40" i="1"/>
  <c r="U40" i="1"/>
  <c r="U39" i="1" s="1"/>
  <c r="D54" i="1"/>
  <c r="H54" i="1"/>
  <c r="N54" i="1"/>
  <c r="T54" i="1"/>
  <c r="O56" i="1"/>
  <c r="V80" i="1"/>
  <c r="V78" i="1" s="1"/>
  <c r="V83" i="1"/>
  <c r="V81" i="1" s="1"/>
  <c r="V86" i="1"/>
  <c r="V84" i="1" s="1"/>
  <c r="U87" i="1"/>
  <c r="T90" i="1"/>
  <c r="V92" i="1"/>
  <c r="V90" i="1" s="1"/>
  <c r="U26" i="1"/>
  <c r="U24" i="1" s="1"/>
  <c r="U31" i="1"/>
  <c r="U30" i="1" s="1"/>
  <c r="V40" i="1"/>
  <c r="V39" i="1" s="1"/>
  <c r="T56" i="1"/>
  <c r="P26" i="1"/>
  <c r="P24" i="1" s="1"/>
  <c r="K29" i="1"/>
  <c r="P31" i="1"/>
  <c r="P30" i="1" s="1"/>
  <c r="P34" i="1"/>
  <c r="K34" i="1"/>
  <c r="V34" i="1" s="1"/>
  <c r="V33" i="1" s="1"/>
  <c r="J39" i="1"/>
  <c r="K39" i="1" s="1"/>
  <c r="K42" i="1"/>
  <c r="O42" i="1"/>
  <c r="V43" i="1"/>
  <c r="V42" i="1" s="1"/>
  <c r="K45" i="1"/>
  <c r="V46" i="1"/>
  <c r="V45" i="1" s="1"/>
  <c r="V49" i="1"/>
  <c r="V48" i="1" s="1"/>
  <c r="O51" i="1"/>
  <c r="O54" i="1" s="1"/>
  <c r="L54" i="1"/>
  <c r="J55" i="1"/>
  <c r="K52" i="1"/>
  <c r="K57" i="1"/>
  <c r="V58" i="1"/>
  <c r="V61" i="1"/>
  <c r="V60" i="1" s="1"/>
  <c r="K63" i="1"/>
  <c r="V64" i="1"/>
  <c r="V67" i="1"/>
  <c r="V66" i="1" s="1"/>
  <c r="V70" i="1"/>
  <c r="V69" i="1" s="1"/>
  <c r="V73" i="1"/>
  <c r="V72" i="1" s="1"/>
  <c r="V76" i="1"/>
  <c r="V75" i="1" s="1"/>
  <c r="V87" i="1"/>
  <c r="P35" i="1"/>
  <c r="P38" i="1"/>
  <c r="P36" i="1" s="1"/>
  <c r="P41" i="1"/>
  <c r="P44" i="1"/>
  <c r="P47" i="1"/>
  <c r="P50" i="1"/>
  <c r="F56" i="1"/>
  <c r="P59" i="1"/>
  <c r="P62" i="1"/>
  <c r="P65" i="1"/>
  <c r="P68" i="1"/>
  <c r="P71" i="1"/>
  <c r="P74" i="1"/>
  <c r="P77" i="1"/>
  <c r="P80" i="1"/>
  <c r="P83" i="1"/>
  <c r="P86" i="1"/>
  <c r="P43" i="1"/>
  <c r="J45" i="1"/>
  <c r="P46" i="1"/>
  <c r="J48" i="1"/>
  <c r="K48" i="1" s="1"/>
  <c r="P49" i="1"/>
  <c r="P48" i="1" s="1"/>
  <c r="C54" i="1"/>
  <c r="J51" i="1"/>
  <c r="R54" i="1"/>
  <c r="F55" i="1"/>
  <c r="J57" i="1"/>
  <c r="P58" i="1"/>
  <c r="P57" i="1" s="1"/>
  <c r="J60" i="1"/>
  <c r="K60" i="1" s="1"/>
  <c r="P61" i="1"/>
  <c r="J63" i="1"/>
  <c r="P64" i="1"/>
  <c r="P63" i="1" s="1"/>
  <c r="J66" i="1"/>
  <c r="K66" i="1" s="1"/>
  <c r="P67" i="1"/>
  <c r="P66" i="1" s="1"/>
  <c r="J69" i="1"/>
  <c r="K69" i="1" s="1"/>
  <c r="P70" i="1"/>
  <c r="P69" i="1" s="1"/>
  <c r="J72" i="1"/>
  <c r="K72" i="1" s="1"/>
  <c r="P73" i="1"/>
  <c r="J75" i="1"/>
  <c r="K75" i="1" s="1"/>
  <c r="P76" i="1"/>
  <c r="P75" i="1" s="1"/>
  <c r="J78" i="1"/>
  <c r="K78" i="1" s="1"/>
  <c r="P79" i="1"/>
  <c r="P78" i="1" s="1"/>
  <c r="J81" i="1"/>
  <c r="K81" i="1" s="1"/>
  <c r="P82" i="1"/>
  <c r="P81" i="1" s="1"/>
  <c r="J84" i="1"/>
  <c r="K84" i="1" s="1"/>
  <c r="P85" i="1"/>
  <c r="J87" i="1"/>
  <c r="K87" i="1" s="1"/>
  <c r="K90" i="1"/>
  <c r="O90" i="1"/>
  <c r="P52" i="1"/>
  <c r="P53" i="1"/>
  <c r="P56" i="1" s="1"/>
  <c r="G54" i="1"/>
  <c r="K83" i="3"/>
  <c r="V83" i="3" s="1"/>
  <c r="K38" i="3"/>
  <c r="V38" i="3" s="1"/>
  <c r="C12" i="3"/>
  <c r="F17" i="3"/>
  <c r="P14" i="3"/>
  <c r="P17" i="3" s="1"/>
  <c r="F11" i="3"/>
  <c r="P56" i="3"/>
  <c r="C15" i="3"/>
  <c r="V21" i="3"/>
  <c r="U13" i="3"/>
  <c r="K20" i="3"/>
  <c r="F18" i="3"/>
  <c r="P24" i="3"/>
  <c r="U46" i="3"/>
  <c r="U45" i="3" s="1"/>
  <c r="T45" i="3"/>
  <c r="U50" i="3"/>
  <c r="V50" i="3" s="1"/>
  <c r="T48" i="3"/>
  <c r="C54" i="3"/>
  <c r="U86" i="3"/>
  <c r="U84" i="3" s="1"/>
  <c r="T84" i="3"/>
  <c r="U18" i="3"/>
  <c r="K23" i="3"/>
  <c r="V23" i="3" s="1"/>
  <c r="P23" i="3"/>
  <c r="F21" i="3"/>
  <c r="K21" i="3" s="1"/>
  <c r="V25" i="3"/>
  <c r="V24" i="3" s="1"/>
  <c r="T33" i="3"/>
  <c r="U34" i="3"/>
  <c r="U33" i="3" s="1"/>
  <c r="V37" i="3"/>
  <c r="V36" i="3" s="1"/>
  <c r="K46" i="3"/>
  <c r="V46" i="3" s="1"/>
  <c r="P46" i="3"/>
  <c r="P45" i="3" s="1"/>
  <c r="F45" i="3"/>
  <c r="K45" i="3" s="1"/>
  <c r="V49" i="3"/>
  <c r="U51" i="3"/>
  <c r="U55" i="3"/>
  <c r="T60" i="3"/>
  <c r="K62" i="3"/>
  <c r="V62" i="3" s="1"/>
  <c r="V60" i="3" s="1"/>
  <c r="P62" i="3"/>
  <c r="U64" i="3"/>
  <c r="U63" i="3" s="1"/>
  <c r="T63" i="3"/>
  <c r="U68" i="3"/>
  <c r="V68" i="3" s="1"/>
  <c r="T66" i="3"/>
  <c r="V3" i="3"/>
  <c r="F6" i="3"/>
  <c r="U7" i="3"/>
  <c r="T11" i="3"/>
  <c r="T6" i="3"/>
  <c r="T9" i="3" s="1"/>
  <c r="K11" i="3"/>
  <c r="O11" i="3"/>
  <c r="J18" i="3"/>
  <c r="G12" i="3"/>
  <c r="L12" i="3"/>
  <c r="U21" i="3"/>
  <c r="E12" i="3"/>
  <c r="E15" i="3" s="1"/>
  <c r="I12" i="3"/>
  <c r="I15" i="3" s="1"/>
  <c r="V47" i="3"/>
  <c r="K52" i="3"/>
  <c r="F56" i="3"/>
  <c r="K53" i="3"/>
  <c r="F63" i="3"/>
  <c r="K64" i="3"/>
  <c r="V64" i="3" s="1"/>
  <c r="P64" i="3"/>
  <c r="P63" i="3" s="1"/>
  <c r="V67" i="3"/>
  <c r="P75" i="3"/>
  <c r="V77" i="3"/>
  <c r="C9" i="3"/>
  <c r="G9" i="3"/>
  <c r="O6" i="3"/>
  <c r="O9" i="3" s="1"/>
  <c r="P7" i="3"/>
  <c r="P13" i="3"/>
  <c r="K17" i="3"/>
  <c r="O17" i="3"/>
  <c r="P20" i="3"/>
  <c r="P18" i="3" s="1"/>
  <c r="P22" i="3"/>
  <c r="P21" i="3" s="1"/>
  <c r="J27" i="3"/>
  <c r="K27" i="3" s="1"/>
  <c r="V35" i="3"/>
  <c r="K39" i="3"/>
  <c r="V65" i="3"/>
  <c r="K71" i="3"/>
  <c r="V71" i="3" s="1"/>
  <c r="V69" i="3" s="1"/>
  <c r="P71" i="3"/>
  <c r="V73" i="3"/>
  <c r="V72" i="3" s="1"/>
  <c r="U88" i="3"/>
  <c r="U87" i="3" s="1"/>
  <c r="T87" i="3"/>
  <c r="P91" i="3"/>
  <c r="U23" i="3"/>
  <c r="O27" i="3"/>
  <c r="K36" i="3"/>
  <c r="O39" i="3"/>
  <c r="J51" i="3"/>
  <c r="J54" i="3" s="1"/>
  <c r="G54" i="3"/>
  <c r="T54" i="3"/>
  <c r="M12" i="3"/>
  <c r="M15" i="3" s="1"/>
  <c r="P73" i="3"/>
  <c r="P72" i="3" s="1"/>
  <c r="V76" i="3"/>
  <c r="P84" i="3"/>
  <c r="K86" i="3"/>
  <c r="F87" i="3"/>
  <c r="P88" i="3"/>
  <c r="P87" i="3" s="1"/>
  <c r="E9" i="3"/>
  <c r="I9" i="3"/>
  <c r="M9" i="3"/>
  <c r="Q9" i="3"/>
  <c r="U8" i="3"/>
  <c r="U11" i="3" s="1"/>
  <c r="K13" i="3"/>
  <c r="U14" i="3"/>
  <c r="U17" i="3" s="1"/>
  <c r="K19" i="3"/>
  <c r="V19" i="3" s="1"/>
  <c r="U20" i="3"/>
  <c r="O24" i="3"/>
  <c r="Q12" i="3"/>
  <c r="Q15" i="3" s="1"/>
  <c r="P28" i="3"/>
  <c r="P27" i="3" s="1"/>
  <c r="K33" i="3"/>
  <c r="O36" i="3"/>
  <c r="P40" i="3"/>
  <c r="P39" i="3" s="1"/>
  <c r="P49" i="3"/>
  <c r="P48" i="3" s="1"/>
  <c r="M54" i="3"/>
  <c r="T55" i="3"/>
  <c r="P67" i="3"/>
  <c r="P66" i="3" s="1"/>
  <c r="J72" i="3"/>
  <c r="K72" i="3" s="1"/>
  <c r="U82" i="3"/>
  <c r="U81" i="3" s="1"/>
  <c r="F84" i="3"/>
  <c r="K84" i="3" s="1"/>
  <c r="K85" i="3"/>
  <c r="V85" i="3" s="1"/>
  <c r="K88" i="3"/>
  <c r="V88" i="3" s="1"/>
  <c r="K89" i="3"/>
  <c r="V89" i="3" s="1"/>
  <c r="U91" i="3"/>
  <c r="U90" i="3" s="1"/>
  <c r="P26" i="3"/>
  <c r="P29" i="3"/>
  <c r="P32" i="3"/>
  <c r="P30" i="3" s="1"/>
  <c r="P35" i="3"/>
  <c r="P33" i="3" s="1"/>
  <c r="P38" i="3"/>
  <c r="P36" i="3" s="1"/>
  <c r="P41" i="3"/>
  <c r="P44" i="3"/>
  <c r="P42" i="3" s="1"/>
  <c r="J60" i="3"/>
  <c r="F60" i="3"/>
  <c r="P61" i="3"/>
  <c r="O72" i="3"/>
  <c r="F75" i="3"/>
  <c r="U76" i="3"/>
  <c r="U75" i="3" s="1"/>
  <c r="T75" i="3"/>
  <c r="P79" i="3"/>
  <c r="P78" i="3" s="1"/>
  <c r="J81" i="3"/>
  <c r="J90" i="3"/>
  <c r="K90" i="3" s="1"/>
  <c r="P92" i="3"/>
  <c r="J45" i="3"/>
  <c r="N54" i="3"/>
  <c r="R54" i="3"/>
  <c r="F55" i="3"/>
  <c r="F51" i="3"/>
  <c r="P52" i="3"/>
  <c r="J56" i="3"/>
  <c r="F57" i="3"/>
  <c r="K57" i="3" s="1"/>
  <c r="P58" i="3"/>
  <c r="P57" i="3" s="1"/>
  <c r="J63" i="3"/>
  <c r="F69" i="3"/>
  <c r="K69" i="3" s="1"/>
  <c r="P70" i="3"/>
  <c r="J75" i="3"/>
  <c r="F81" i="3"/>
  <c r="P82" i="3"/>
  <c r="P81" i="3" s="1"/>
  <c r="J87" i="3"/>
  <c r="V63" i="1" l="1"/>
  <c r="U51" i="1"/>
  <c r="U54" i="1" s="1"/>
  <c r="V7" i="1"/>
  <c r="V10" i="1" s="1"/>
  <c r="U6" i="1"/>
  <c r="U9" i="1" s="1"/>
  <c r="V63" i="3"/>
  <c r="N13" i="2"/>
  <c r="V8" i="3"/>
  <c r="V11" i="3" s="1"/>
  <c r="U54" i="3"/>
  <c r="N15" i="1"/>
  <c r="P12" i="1"/>
  <c r="P15" i="1" s="1"/>
  <c r="K17" i="1"/>
  <c r="K11" i="1"/>
  <c r="P90" i="3"/>
  <c r="V57" i="1"/>
  <c r="V21" i="1"/>
  <c r="F15" i="1"/>
  <c r="P45" i="1"/>
  <c r="V52" i="1"/>
  <c r="K55" i="1"/>
  <c r="P39" i="1"/>
  <c r="V26" i="1"/>
  <c r="V24" i="1" s="1"/>
  <c r="V16" i="1"/>
  <c r="V12" i="1"/>
  <c r="V15" i="1" s="1"/>
  <c r="J54" i="1"/>
  <c r="K51" i="1"/>
  <c r="K54" i="1" s="1"/>
  <c r="V29" i="1"/>
  <c r="V27" i="1" s="1"/>
  <c r="G15" i="1"/>
  <c r="J12" i="1"/>
  <c r="J15" i="1" s="1"/>
  <c r="P51" i="1"/>
  <c r="P54" i="1" s="1"/>
  <c r="P55" i="1"/>
  <c r="P84" i="1"/>
  <c r="P72" i="1"/>
  <c r="P60" i="1"/>
  <c r="P42" i="1"/>
  <c r="P33" i="1"/>
  <c r="V53" i="1"/>
  <c r="V56" i="1" s="1"/>
  <c r="K56" i="1"/>
  <c r="V31" i="1"/>
  <c r="V30" i="1" s="1"/>
  <c r="V52" i="3"/>
  <c r="K55" i="3"/>
  <c r="U6" i="3"/>
  <c r="U9" i="3" s="1"/>
  <c r="V75" i="3"/>
  <c r="V14" i="3"/>
  <c r="V17" i="3" s="1"/>
  <c r="K87" i="3"/>
  <c r="V45" i="3"/>
  <c r="F12" i="3"/>
  <c r="K18" i="3"/>
  <c r="P55" i="3"/>
  <c r="P51" i="3"/>
  <c r="P54" i="3" s="1"/>
  <c r="K81" i="3"/>
  <c r="K75" i="3"/>
  <c r="F54" i="3"/>
  <c r="K51" i="3"/>
  <c r="K54" i="3" s="1"/>
  <c r="V34" i="3"/>
  <c r="V33" i="3" s="1"/>
  <c r="K63" i="3"/>
  <c r="K6" i="3"/>
  <c r="K9" i="3" s="1"/>
  <c r="F9" i="3"/>
  <c r="U48" i="3"/>
  <c r="U12" i="3"/>
  <c r="U15" i="3" s="1"/>
  <c r="P69" i="3"/>
  <c r="P60" i="3"/>
  <c r="V87" i="3"/>
  <c r="V13" i="3"/>
  <c r="V86" i="3"/>
  <c r="P12" i="3"/>
  <c r="P15" i="3" s="1"/>
  <c r="V66" i="3"/>
  <c r="V53" i="3"/>
  <c r="V56" i="3" s="1"/>
  <c r="K56" i="3"/>
  <c r="L15" i="3"/>
  <c r="O12" i="3"/>
  <c r="O15" i="3" s="1"/>
  <c r="U66" i="3"/>
  <c r="K60" i="3"/>
  <c r="V84" i="3"/>
  <c r="P6" i="3"/>
  <c r="P9" i="3" s="1"/>
  <c r="V82" i="3"/>
  <c r="V81" i="3" s="1"/>
  <c r="G15" i="3"/>
  <c r="J12" i="3"/>
  <c r="J15" i="3" s="1"/>
  <c r="V91" i="3"/>
  <c r="V90" i="3" s="1"/>
  <c r="V48" i="3"/>
  <c r="V7" i="3"/>
  <c r="V20" i="3"/>
  <c r="V18" i="3" s="1"/>
  <c r="V6" i="1" l="1"/>
  <c r="V9" i="1" s="1"/>
  <c r="V55" i="1"/>
  <c r="V51" i="1"/>
  <c r="V54" i="1" s="1"/>
  <c r="K12" i="1"/>
  <c r="K15" i="1" s="1"/>
  <c r="V6" i="3"/>
  <c r="V9" i="3" s="1"/>
  <c r="V12" i="3"/>
  <c r="V15" i="3" s="1"/>
  <c r="K12" i="3"/>
  <c r="K15" i="3" s="1"/>
  <c r="F15" i="3"/>
  <c r="V55" i="3"/>
  <c r="V51" i="3"/>
  <c r="V54" i="3" s="1"/>
  <c r="V4" i="2" l="1"/>
  <c r="K4" i="2"/>
  <c r="O4" i="2"/>
  <c r="T4" i="2"/>
  <c r="F4" i="2"/>
  <c r="I3" i="2" l="1"/>
  <c r="H3" i="2"/>
  <c r="G55" i="2" l="1"/>
  <c r="H55" i="2"/>
  <c r="I55" i="2"/>
  <c r="G56" i="2"/>
  <c r="H56" i="2"/>
  <c r="I56" i="2"/>
  <c r="L55" i="2"/>
  <c r="M55" i="2"/>
  <c r="N55" i="2"/>
  <c r="L56" i="2"/>
  <c r="M56" i="2"/>
  <c r="N56" i="2"/>
  <c r="Q55" i="2"/>
  <c r="R55" i="2"/>
  <c r="S55" i="2"/>
  <c r="Q56" i="2"/>
  <c r="R56" i="2"/>
  <c r="S56" i="2"/>
  <c r="E90" i="2" l="1"/>
  <c r="L9" i="2"/>
  <c r="V5" i="2"/>
  <c r="T92" i="2"/>
  <c r="O92" i="2"/>
  <c r="J92" i="2"/>
  <c r="F92" i="2"/>
  <c r="T91" i="2"/>
  <c r="O91" i="2"/>
  <c r="J91" i="2"/>
  <c r="F91" i="2"/>
  <c r="D90" i="2"/>
  <c r="D12" i="2" s="1"/>
  <c r="C90" i="2"/>
  <c r="T89" i="2"/>
  <c r="O89" i="2"/>
  <c r="U89" i="2" s="1"/>
  <c r="J89" i="2"/>
  <c r="F89" i="2"/>
  <c r="T88" i="2"/>
  <c r="O88" i="2"/>
  <c r="U88" i="2" s="1"/>
  <c r="U87" i="2" s="1"/>
  <c r="J88" i="2"/>
  <c r="F88" i="2"/>
  <c r="T87" i="2"/>
  <c r="O87" i="2"/>
  <c r="J87" i="2"/>
  <c r="F87" i="2"/>
  <c r="E87" i="2"/>
  <c r="D87" i="2"/>
  <c r="C87" i="2"/>
  <c r="T86" i="2"/>
  <c r="O86" i="2"/>
  <c r="J86" i="2"/>
  <c r="F86" i="2"/>
  <c r="T85" i="2"/>
  <c r="O85" i="2"/>
  <c r="J85" i="2"/>
  <c r="F85" i="2"/>
  <c r="T84" i="2"/>
  <c r="E84" i="2"/>
  <c r="D84" i="2"/>
  <c r="C84" i="2"/>
  <c r="T83" i="2"/>
  <c r="O83" i="2"/>
  <c r="J83" i="2"/>
  <c r="F83" i="2"/>
  <c r="T82" i="2"/>
  <c r="O82" i="2"/>
  <c r="J82" i="2"/>
  <c r="F82" i="2"/>
  <c r="T81" i="2"/>
  <c r="E81" i="2"/>
  <c r="D81" i="2"/>
  <c r="C81" i="2"/>
  <c r="T80" i="2"/>
  <c r="O80" i="2"/>
  <c r="J80" i="2"/>
  <c r="F80" i="2"/>
  <c r="T79" i="2"/>
  <c r="O79" i="2"/>
  <c r="J79" i="2"/>
  <c r="K79" i="2" s="1"/>
  <c r="F79" i="2"/>
  <c r="T78" i="2"/>
  <c r="F78" i="2"/>
  <c r="E78" i="2"/>
  <c r="D78" i="2"/>
  <c r="C78" i="2"/>
  <c r="T77" i="2"/>
  <c r="O77" i="2"/>
  <c r="J77" i="2"/>
  <c r="K77" i="2" s="1"/>
  <c r="F77" i="2"/>
  <c r="T76" i="2"/>
  <c r="O76" i="2"/>
  <c r="J76" i="2"/>
  <c r="F76" i="2"/>
  <c r="T75" i="2"/>
  <c r="F75" i="2"/>
  <c r="E75" i="2"/>
  <c r="D75" i="2"/>
  <c r="C75" i="2"/>
  <c r="T74" i="2"/>
  <c r="O74" i="2"/>
  <c r="U74" i="2" s="1"/>
  <c r="J74" i="2"/>
  <c r="F74" i="2"/>
  <c r="T73" i="2"/>
  <c r="T72" i="2" s="1"/>
  <c r="O73" i="2"/>
  <c r="J73" i="2"/>
  <c r="K73" i="2" s="1"/>
  <c r="F73" i="2"/>
  <c r="F72" i="2" s="1"/>
  <c r="E72" i="2"/>
  <c r="D72" i="2"/>
  <c r="C72" i="2"/>
  <c r="T71" i="2"/>
  <c r="O71" i="2"/>
  <c r="J71" i="2"/>
  <c r="K71" i="2" s="1"/>
  <c r="F71" i="2"/>
  <c r="T70" i="2"/>
  <c r="O70" i="2"/>
  <c r="J70" i="2"/>
  <c r="F70" i="2"/>
  <c r="T69" i="2"/>
  <c r="J69" i="2"/>
  <c r="K69" i="2" s="1"/>
  <c r="F69" i="2"/>
  <c r="E69" i="2"/>
  <c r="D69" i="2"/>
  <c r="C69" i="2"/>
  <c r="T68" i="2"/>
  <c r="O68" i="2"/>
  <c r="J68" i="2"/>
  <c r="F68" i="2"/>
  <c r="T67" i="2"/>
  <c r="T66" i="2" s="1"/>
  <c r="O67" i="2"/>
  <c r="J67" i="2"/>
  <c r="F67" i="2"/>
  <c r="F66" i="2" s="1"/>
  <c r="E66" i="2"/>
  <c r="E12" i="2" s="1"/>
  <c r="D66" i="2"/>
  <c r="C66" i="2"/>
  <c r="T65" i="2"/>
  <c r="O65" i="2"/>
  <c r="U65" i="2" s="1"/>
  <c r="J65" i="2"/>
  <c r="F65" i="2"/>
  <c r="T64" i="2"/>
  <c r="O64" i="2"/>
  <c r="J64" i="2"/>
  <c r="F64" i="2"/>
  <c r="T63" i="2"/>
  <c r="J63" i="2"/>
  <c r="F63" i="2"/>
  <c r="E63" i="2"/>
  <c r="D63" i="2"/>
  <c r="C63" i="2"/>
  <c r="T62" i="2"/>
  <c r="O62" i="2"/>
  <c r="J62" i="2"/>
  <c r="F62" i="2"/>
  <c r="T61" i="2"/>
  <c r="O61" i="2"/>
  <c r="J61" i="2"/>
  <c r="F61" i="2"/>
  <c r="F60" i="2" s="1"/>
  <c r="E60" i="2"/>
  <c r="D60" i="2"/>
  <c r="C60" i="2"/>
  <c r="T59" i="2"/>
  <c r="O59" i="2"/>
  <c r="J59" i="2"/>
  <c r="F59" i="2"/>
  <c r="T58" i="2"/>
  <c r="O58" i="2"/>
  <c r="J58" i="2"/>
  <c r="F58" i="2"/>
  <c r="I57" i="2"/>
  <c r="H57" i="2"/>
  <c r="G57" i="2"/>
  <c r="E57" i="2"/>
  <c r="D57" i="2"/>
  <c r="C57" i="2"/>
  <c r="E56" i="2"/>
  <c r="D56" i="2"/>
  <c r="C56" i="2"/>
  <c r="E55" i="2"/>
  <c r="D55" i="2"/>
  <c r="C55" i="2"/>
  <c r="T53" i="2"/>
  <c r="O53" i="2"/>
  <c r="J53" i="2"/>
  <c r="F53" i="2"/>
  <c r="T52" i="2"/>
  <c r="O52" i="2"/>
  <c r="J52" i="2"/>
  <c r="F52" i="2"/>
  <c r="F51" i="2" s="1"/>
  <c r="M12" i="2"/>
  <c r="E51" i="2"/>
  <c r="D51" i="2"/>
  <c r="C51" i="2"/>
  <c r="T50" i="2"/>
  <c r="O50" i="2"/>
  <c r="U50" i="2" s="1"/>
  <c r="J50" i="2"/>
  <c r="F50" i="2"/>
  <c r="F48" i="2" s="1"/>
  <c r="T49" i="2"/>
  <c r="O49" i="2"/>
  <c r="U49" i="2" s="1"/>
  <c r="U48" i="2" s="1"/>
  <c r="J49" i="2"/>
  <c r="F49" i="2"/>
  <c r="T48" i="2"/>
  <c r="J48" i="2"/>
  <c r="E48" i="2"/>
  <c r="D48" i="2"/>
  <c r="C48" i="2"/>
  <c r="T47" i="2"/>
  <c r="O47" i="2"/>
  <c r="J47" i="2"/>
  <c r="F47" i="2"/>
  <c r="T46" i="2"/>
  <c r="O46" i="2"/>
  <c r="J46" i="2"/>
  <c r="F46" i="2"/>
  <c r="T45" i="2"/>
  <c r="E45" i="2"/>
  <c r="D45" i="2"/>
  <c r="C45" i="2"/>
  <c r="T44" i="2"/>
  <c r="O44" i="2"/>
  <c r="J44" i="2"/>
  <c r="F44" i="2"/>
  <c r="T43" i="2"/>
  <c r="O43" i="2"/>
  <c r="J43" i="2"/>
  <c r="F43" i="2"/>
  <c r="T42" i="2"/>
  <c r="F42" i="2"/>
  <c r="E42" i="2"/>
  <c r="D42" i="2"/>
  <c r="C42" i="2"/>
  <c r="T41" i="2"/>
  <c r="O41" i="2"/>
  <c r="J41" i="2"/>
  <c r="F41" i="2"/>
  <c r="T40" i="2"/>
  <c r="O40" i="2"/>
  <c r="U40" i="2" s="1"/>
  <c r="J40" i="2"/>
  <c r="F40" i="2"/>
  <c r="F39" i="2"/>
  <c r="E39" i="2"/>
  <c r="D39" i="2"/>
  <c r="C39" i="2"/>
  <c r="T38" i="2"/>
  <c r="O38" i="2"/>
  <c r="J38" i="2"/>
  <c r="F38" i="2"/>
  <c r="T37" i="2"/>
  <c r="O37" i="2"/>
  <c r="J37" i="2"/>
  <c r="F37" i="2"/>
  <c r="T36" i="2"/>
  <c r="E36" i="2"/>
  <c r="D36" i="2"/>
  <c r="C36" i="2"/>
  <c r="T35" i="2"/>
  <c r="O35" i="2"/>
  <c r="J35" i="2"/>
  <c r="F35" i="2"/>
  <c r="T34" i="2"/>
  <c r="O34" i="2"/>
  <c r="J34" i="2"/>
  <c r="F34" i="2"/>
  <c r="T33" i="2"/>
  <c r="O33" i="2"/>
  <c r="F33" i="2"/>
  <c r="E33" i="2"/>
  <c r="D33" i="2"/>
  <c r="C33" i="2"/>
  <c r="T32" i="2"/>
  <c r="U32" i="2" s="1"/>
  <c r="O32" i="2"/>
  <c r="J32" i="2"/>
  <c r="F32" i="2"/>
  <c r="P32" i="2" s="1"/>
  <c r="T31" i="2"/>
  <c r="O31" i="2"/>
  <c r="J31" i="2"/>
  <c r="F31" i="2"/>
  <c r="P31" i="2" s="1"/>
  <c r="P30" i="2" s="1"/>
  <c r="T30" i="2"/>
  <c r="E30" i="2"/>
  <c r="D30" i="2"/>
  <c r="C30" i="2"/>
  <c r="T29" i="2"/>
  <c r="O29" i="2"/>
  <c r="J29" i="2"/>
  <c r="F29" i="2"/>
  <c r="T28" i="2"/>
  <c r="O28" i="2"/>
  <c r="J28" i="2"/>
  <c r="F28" i="2"/>
  <c r="T27" i="2"/>
  <c r="O27" i="2"/>
  <c r="F27" i="2"/>
  <c r="E27" i="2"/>
  <c r="D27" i="2"/>
  <c r="C27" i="2"/>
  <c r="T26" i="2"/>
  <c r="U26" i="2" s="1"/>
  <c r="O26" i="2"/>
  <c r="J26" i="2"/>
  <c r="F26" i="2"/>
  <c r="P26" i="2" s="1"/>
  <c r="T25" i="2"/>
  <c r="O25" i="2"/>
  <c r="J25" i="2"/>
  <c r="F25" i="2"/>
  <c r="P25" i="2" s="1"/>
  <c r="P24" i="2" s="1"/>
  <c r="T24" i="2"/>
  <c r="E24" i="2"/>
  <c r="D24" i="2"/>
  <c r="C24" i="2"/>
  <c r="T23" i="2"/>
  <c r="O23" i="2"/>
  <c r="J23" i="2"/>
  <c r="F23" i="2"/>
  <c r="T22" i="2"/>
  <c r="O22" i="2"/>
  <c r="J22" i="2"/>
  <c r="F22" i="2"/>
  <c r="E21" i="2"/>
  <c r="D21" i="2"/>
  <c r="C21" i="2"/>
  <c r="T20" i="2"/>
  <c r="O20" i="2"/>
  <c r="J20" i="2"/>
  <c r="F20" i="2"/>
  <c r="T19" i="2"/>
  <c r="O19" i="2"/>
  <c r="J19" i="2"/>
  <c r="F19" i="2"/>
  <c r="T18" i="2"/>
  <c r="F18" i="2"/>
  <c r="E18" i="2"/>
  <c r="D18" i="2"/>
  <c r="C18" i="2"/>
  <c r="Q17" i="2"/>
  <c r="I17" i="2"/>
  <c r="H17" i="2"/>
  <c r="G17" i="2"/>
  <c r="E17" i="2"/>
  <c r="D17" i="2"/>
  <c r="C17" i="2"/>
  <c r="Q16" i="2"/>
  <c r="I16" i="2"/>
  <c r="H16" i="2"/>
  <c r="G16" i="2"/>
  <c r="E16" i="2"/>
  <c r="D16" i="2"/>
  <c r="C16" i="2"/>
  <c r="S17" i="2"/>
  <c r="T14" i="2"/>
  <c r="N17" i="2"/>
  <c r="M17" i="2"/>
  <c r="O14" i="2"/>
  <c r="J14" i="2"/>
  <c r="F14" i="2"/>
  <c r="S16" i="2"/>
  <c r="R16" i="2"/>
  <c r="N16" i="2"/>
  <c r="M16" i="2"/>
  <c r="L16" i="2"/>
  <c r="J13" i="2"/>
  <c r="F13" i="2"/>
  <c r="S11" i="2"/>
  <c r="R11" i="2"/>
  <c r="Q11" i="2"/>
  <c r="N11" i="2"/>
  <c r="M11" i="2"/>
  <c r="L11" i="2"/>
  <c r="I11" i="2"/>
  <c r="H11" i="2"/>
  <c r="G11" i="2"/>
  <c r="E11" i="2"/>
  <c r="D11" i="2"/>
  <c r="C11" i="2"/>
  <c r="S10" i="2"/>
  <c r="R10" i="2"/>
  <c r="Q10" i="2"/>
  <c r="N10" i="2"/>
  <c r="M10" i="2"/>
  <c r="L10" i="2"/>
  <c r="I10" i="2"/>
  <c r="H10" i="2"/>
  <c r="G10" i="2"/>
  <c r="E10" i="2"/>
  <c r="D10" i="2"/>
  <c r="C10" i="2"/>
  <c r="T8" i="2"/>
  <c r="O8" i="2"/>
  <c r="J8" i="2"/>
  <c r="F8" i="2"/>
  <c r="T7" i="2"/>
  <c r="O7" i="2"/>
  <c r="J7" i="2"/>
  <c r="F7" i="2"/>
  <c r="I6" i="2"/>
  <c r="H6" i="2"/>
  <c r="G6" i="2"/>
  <c r="E6" i="2"/>
  <c r="D6" i="2"/>
  <c r="C6" i="2"/>
  <c r="U5" i="2"/>
  <c r="T5" i="2"/>
  <c r="P5" i="2"/>
  <c r="O5" i="2"/>
  <c r="K5" i="2"/>
  <c r="K3" i="2" s="1"/>
  <c r="J5" i="2"/>
  <c r="F5" i="2"/>
  <c r="F3" i="2" s="1"/>
  <c r="U4" i="2"/>
  <c r="P4" i="2"/>
  <c r="J4" i="2"/>
  <c r="J3" i="2" s="1"/>
  <c r="G3" i="2"/>
  <c r="E3" i="2"/>
  <c r="D3" i="2"/>
  <c r="C3" i="2"/>
  <c r="U82" i="2" l="1"/>
  <c r="U83" i="2"/>
  <c r="U70" i="2"/>
  <c r="U71" i="2"/>
  <c r="V71" i="2" s="1"/>
  <c r="U76" i="2"/>
  <c r="T39" i="2"/>
  <c r="T21" i="2"/>
  <c r="P85" i="2"/>
  <c r="P86" i="2"/>
  <c r="U68" i="2"/>
  <c r="U80" i="2"/>
  <c r="P46" i="2"/>
  <c r="P47" i="2"/>
  <c r="U3" i="2"/>
  <c r="P38" i="2"/>
  <c r="F57" i="2"/>
  <c r="P3" i="2"/>
  <c r="V3" i="2"/>
  <c r="U64" i="2"/>
  <c r="U63" i="2" s="1"/>
  <c r="U44" i="2"/>
  <c r="K87" i="2"/>
  <c r="K89" i="2"/>
  <c r="V89" i="2" s="1"/>
  <c r="I12" i="2"/>
  <c r="I15" i="2" s="1"/>
  <c r="H12" i="2"/>
  <c r="H15" i="2" s="1"/>
  <c r="J21" i="2"/>
  <c r="T6" i="2"/>
  <c r="T90" i="2"/>
  <c r="T60" i="2"/>
  <c r="O3" i="2"/>
  <c r="D15" i="2"/>
  <c r="O90" i="2"/>
  <c r="U58" i="2"/>
  <c r="T51" i="2"/>
  <c r="C12" i="2"/>
  <c r="C15" i="2" s="1"/>
  <c r="R12" i="2"/>
  <c r="R15" i="2" s="1"/>
  <c r="U92" i="2"/>
  <c r="N12" i="2"/>
  <c r="N15" i="2" s="1"/>
  <c r="M15" i="2"/>
  <c r="L54" i="2"/>
  <c r="G12" i="2"/>
  <c r="G15" i="2" s="1"/>
  <c r="E15" i="2"/>
  <c r="U81" i="2"/>
  <c r="P19" i="2"/>
  <c r="P20" i="2"/>
  <c r="U22" i="2"/>
  <c r="F24" i="2"/>
  <c r="J27" i="2"/>
  <c r="U28" i="2"/>
  <c r="U29" i="2"/>
  <c r="U34" i="2"/>
  <c r="U35" i="2"/>
  <c r="O36" i="2"/>
  <c r="J39" i="2"/>
  <c r="U41" i="2"/>
  <c r="U39" i="2" s="1"/>
  <c r="P43" i="2"/>
  <c r="P44" i="2"/>
  <c r="F45" i="2"/>
  <c r="O45" i="2"/>
  <c r="P58" i="2"/>
  <c r="T57" i="2"/>
  <c r="U61" i="2"/>
  <c r="P64" i="2"/>
  <c r="P63" i="2" s="1"/>
  <c r="U67" i="2"/>
  <c r="P70" i="2"/>
  <c r="U73" i="2"/>
  <c r="U72" i="2" s="1"/>
  <c r="J75" i="2"/>
  <c r="K75" i="2" s="1"/>
  <c r="U77" i="2"/>
  <c r="V77" i="2" s="1"/>
  <c r="P79" i="2"/>
  <c r="P80" i="2"/>
  <c r="F84" i="2"/>
  <c r="O84" i="2"/>
  <c r="K85" i="2"/>
  <c r="J90" i="2"/>
  <c r="Q15" i="2"/>
  <c r="J24" i="2"/>
  <c r="K24" i="2" s="1"/>
  <c r="O24" i="2"/>
  <c r="U25" i="2"/>
  <c r="U24" i="2" s="1"/>
  <c r="J30" i="2"/>
  <c r="O30" i="2"/>
  <c r="U31" i="2"/>
  <c r="U30" i="2" s="1"/>
  <c r="J33" i="2"/>
  <c r="K33" i="2" s="1"/>
  <c r="J36" i="2"/>
  <c r="P40" i="2"/>
  <c r="J45" i="2"/>
  <c r="U46" i="2"/>
  <c r="P49" i="2"/>
  <c r="P50" i="2"/>
  <c r="J60" i="2"/>
  <c r="O60" i="2"/>
  <c r="K63" i="2"/>
  <c r="O63" i="2"/>
  <c r="P65" i="2"/>
  <c r="J66" i="2"/>
  <c r="O69" i="2"/>
  <c r="P71" i="2"/>
  <c r="J72" i="2"/>
  <c r="K72" i="2" s="1"/>
  <c r="O72" i="2"/>
  <c r="P76" i="2"/>
  <c r="P82" i="2"/>
  <c r="P83" i="2"/>
  <c r="J84" i="2"/>
  <c r="U85" i="2"/>
  <c r="U86" i="2"/>
  <c r="L12" i="2"/>
  <c r="L15" i="2" s="1"/>
  <c r="J18" i="2"/>
  <c r="K18" i="2" s="1"/>
  <c r="O18" i="2"/>
  <c r="U19" i="2"/>
  <c r="U20" i="2"/>
  <c r="O21" i="2"/>
  <c r="P28" i="2"/>
  <c r="P29" i="2"/>
  <c r="P34" i="2"/>
  <c r="P35" i="2"/>
  <c r="K39" i="2"/>
  <c r="O39" i="2"/>
  <c r="P41" i="2"/>
  <c r="J42" i="2"/>
  <c r="K42" i="2" s="1"/>
  <c r="O42" i="2"/>
  <c r="U43" i="2"/>
  <c r="O48" i="2"/>
  <c r="O57" i="2"/>
  <c r="P67" i="2"/>
  <c r="P68" i="2"/>
  <c r="P73" i="2"/>
  <c r="P74" i="2"/>
  <c r="O75" i="2"/>
  <c r="P77" i="2"/>
  <c r="J78" i="2"/>
  <c r="K78" i="2" s="1"/>
  <c r="O78" i="2"/>
  <c r="U79" i="2"/>
  <c r="V79" i="2" s="1"/>
  <c r="O81" i="2"/>
  <c r="P88" i="2"/>
  <c r="P91" i="2"/>
  <c r="U47" i="2"/>
  <c r="S12" i="2"/>
  <c r="S15" i="2" s="1"/>
  <c r="K83" i="2"/>
  <c r="V83" i="2" s="1"/>
  <c r="K67" i="2"/>
  <c r="U23" i="2"/>
  <c r="U21" i="2" s="1"/>
  <c r="U59" i="2"/>
  <c r="T3" i="2"/>
  <c r="U91" i="2"/>
  <c r="N9" i="2"/>
  <c r="N54" i="2"/>
  <c r="P37" i="2"/>
  <c r="K14" i="2"/>
  <c r="K17" i="2" s="1"/>
  <c r="F54" i="2"/>
  <c r="F81" i="2"/>
  <c r="F30" i="2"/>
  <c r="F6" i="2"/>
  <c r="P92" i="2"/>
  <c r="F90" i="2"/>
  <c r="K91" i="2"/>
  <c r="P89" i="2"/>
  <c r="J81" i="2"/>
  <c r="O66" i="2"/>
  <c r="K66" i="2"/>
  <c r="U62" i="2"/>
  <c r="P61" i="2"/>
  <c r="P62" i="2"/>
  <c r="K60" i="2"/>
  <c r="J57" i="2"/>
  <c r="K57" i="2" s="1"/>
  <c r="P59" i="2"/>
  <c r="P57" i="2" s="1"/>
  <c r="F36" i="2"/>
  <c r="U38" i="2"/>
  <c r="P23" i="2"/>
  <c r="P22" i="2"/>
  <c r="F21" i="2"/>
  <c r="Q9" i="2"/>
  <c r="Q54" i="2"/>
  <c r="M9" i="2"/>
  <c r="O11" i="2"/>
  <c r="M54" i="2"/>
  <c r="O55" i="2"/>
  <c r="G9" i="2"/>
  <c r="I9" i="2"/>
  <c r="J10" i="2"/>
  <c r="J11" i="2"/>
  <c r="J17" i="2"/>
  <c r="H54" i="2"/>
  <c r="J55" i="2"/>
  <c r="J56" i="2"/>
  <c r="H9" i="2"/>
  <c r="J16" i="2"/>
  <c r="G54" i="2"/>
  <c r="I54" i="2"/>
  <c r="C9" i="2"/>
  <c r="E9" i="2"/>
  <c r="F16" i="2"/>
  <c r="D54" i="2"/>
  <c r="D9" i="2"/>
  <c r="F10" i="2"/>
  <c r="F11" i="2"/>
  <c r="C54" i="2"/>
  <c r="E54" i="2"/>
  <c r="F55" i="2"/>
  <c r="F56" i="2"/>
  <c r="U37" i="2"/>
  <c r="U7" i="2"/>
  <c r="U10" i="2" s="1"/>
  <c r="S9" i="2"/>
  <c r="S54" i="2"/>
  <c r="T10" i="2"/>
  <c r="T17" i="2"/>
  <c r="T11" i="2"/>
  <c r="T56" i="2"/>
  <c r="R9" i="2"/>
  <c r="R54" i="2"/>
  <c r="T55" i="2"/>
  <c r="U53" i="2"/>
  <c r="U56" i="2" s="1"/>
  <c r="U8" i="2"/>
  <c r="U11" i="2" s="1"/>
  <c r="O17" i="2"/>
  <c r="U14" i="2"/>
  <c r="U17" i="2" s="1"/>
  <c r="K27" i="2"/>
  <c r="K45" i="2"/>
  <c r="K48" i="2"/>
  <c r="J6" i="2"/>
  <c r="O6" i="2"/>
  <c r="K8" i="2"/>
  <c r="P8" i="2"/>
  <c r="P11" i="2" s="1"/>
  <c r="O10" i="2"/>
  <c r="P14" i="2"/>
  <c r="P17" i="2" s="1"/>
  <c r="F17" i="2"/>
  <c r="L17" i="2"/>
  <c r="R17" i="2"/>
  <c r="K20" i="2"/>
  <c r="V20" i="2" s="1"/>
  <c r="K22" i="2"/>
  <c r="V22" i="2" s="1"/>
  <c r="K26" i="2"/>
  <c r="V26" i="2" s="1"/>
  <c r="K28" i="2"/>
  <c r="K32" i="2"/>
  <c r="V32" i="2" s="1"/>
  <c r="K34" i="2"/>
  <c r="V34" i="2" s="1"/>
  <c r="K38" i="2"/>
  <c r="K40" i="2"/>
  <c r="V40" i="2" s="1"/>
  <c r="K44" i="2"/>
  <c r="V44" i="2" s="1"/>
  <c r="K46" i="2"/>
  <c r="V46" i="2" s="1"/>
  <c r="K50" i="2"/>
  <c r="V50" i="2" s="1"/>
  <c r="J51" i="2"/>
  <c r="K52" i="2"/>
  <c r="P52" i="2"/>
  <c r="U52" i="2"/>
  <c r="O56" i="2"/>
  <c r="K58" i="2"/>
  <c r="K62" i="2"/>
  <c r="K64" i="2"/>
  <c r="K68" i="2"/>
  <c r="K70" i="2"/>
  <c r="K74" i="2"/>
  <c r="V74" i="2" s="1"/>
  <c r="K76" i="2"/>
  <c r="V76" i="2" s="1"/>
  <c r="K80" i="2"/>
  <c r="K82" i="2"/>
  <c r="V82" i="2" s="1"/>
  <c r="K86" i="2"/>
  <c r="K88" i="2"/>
  <c r="V88" i="2" s="1"/>
  <c r="K92" i="2"/>
  <c r="K7" i="2"/>
  <c r="P7" i="2"/>
  <c r="K13" i="2"/>
  <c r="O13" i="2"/>
  <c r="P13" i="2" s="1"/>
  <c r="T13" i="2"/>
  <c r="K19" i="2"/>
  <c r="V19" i="2" s="1"/>
  <c r="K23" i="2"/>
  <c r="K25" i="2"/>
  <c r="V25" i="2" s="1"/>
  <c r="K29" i="2"/>
  <c r="V29" i="2" s="1"/>
  <c r="K31" i="2"/>
  <c r="K35" i="2"/>
  <c r="K37" i="2"/>
  <c r="K41" i="2"/>
  <c r="V41" i="2" s="1"/>
  <c r="K43" i="2"/>
  <c r="V43" i="2" s="1"/>
  <c r="K47" i="2"/>
  <c r="K49" i="2"/>
  <c r="V49" i="2" s="1"/>
  <c r="O51" i="2"/>
  <c r="K53" i="2"/>
  <c r="P53" i="2"/>
  <c r="P56" i="2" s="1"/>
  <c r="K59" i="2"/>
  <c r="K61" i="2"/>
  <c r="K65" i="2"/>
  <c r="V65" i="2" s="1"/>
  <c r="U69" i="2" l="1"/>
  <c r="U66" i="2"/>
  <c r="V70" i="2"/>
  <c r="V69" i="2" s="1"/>
  <c r="V31" i="2"/>
  <c r="V28" i="2"/>
  <c r="V27" i="2" s="1"/>
  <c r="P75" i="2"/>
  <c r="V80" i="2"/>
  <c r="V78" i="2" s="1"/>
  <c r="V68" i="2"/>
  <c r="V67" i="2"/>
  <c r="V66" i="2" s="1"/>
  <c r="V75" i="2"/>
  <c r="U75" i="2"/>
  <c r="V85" i="2"/>
  <c r="P84" i="2"/>
  <c r="P27" i="2"/>
  <c r="V24" i="2"/>
  <c r="V30" i="2"/>
  <c r="V35" i="2"/>
  <c r="U27" i="2"/>
  <c r="P45" i="2"/>
  <c r="P87" i="2"/>
  <c r="P72" i="2"/>
  <c r="V47" i="2"/>
  <c r="V45" i="2" s="1"/>
  <c r="V48" i="2"/>
  <c r="V39" i="2"/>
  <c r="K30" i="2"/>
  <c r="P36" i="2"/>
  <c r="P33" i="2"/>
  <c r="V33" i="2"/>
  <c r="P39" i="2"/>
  <c r="P66" i="2"/>
  <c r="F12" i="2"/>
  <c r="F15" i="2" s="1"/>
  <c r="V87" i="2"/>
  <c r="V64" i="2"/>
  <c r="V63" i="2" s="1"/>
  <c r="U42" i="2"/>
  <c r="V42" i="2"/>
  <c r="U60" i="2"/>
  <c r="T9" i="2"/>
  <c r="U90" i="2"/>
  <c r="O54" i="2"/>
  <c r="O9" i="2"/>
  <c r="V81" i="2"/>
  <c r="P81" i="2"/>
  <c r="P21" i="2"/>
  <c r="P90" i="2"/>
  <c r="K36" i="2"/>
  <c r="P78" i="2"/>
  <c r="F9" i="2"/>
  <c r="K90" i="2"/>
  <c r="V61" i="2"/>
  <c r="V58" i="2"/>
  <c r="U57" i="2"/>
  <c r="J9" i="2"/>
  <c r="U18" i="2"/>
  <c r="V59" i="2"/>
  <c r="V23" i="2"/>
  <c r="V21" i="2" s="1"/>
  <c r="T54" i="2"/>
  <c r="V92" i="2"/>
  <c r="O12" i="2"/>
  <c r="O15" i="2" s="1"/>
  <c r="J12" i="2"/>
  <c r="J15" i="2" s="1"/>
  <c r="J54" i="2"/>
  <c r="K51" i="2"/>
  <c r="K54" i="2" s="1"/>
  <c r="P69" i="2"/>
  <c r="V91" i="2"/>
  <c r="U78" i="2"/>
  <c r="U84" i="2"/>
  <c r="P48" i="2"/>
  <c r="P42" i="2"/>
  <c r="P18" i="2"/>
  <c r="V18" i="2"/>
  <c r="K84" i="2"/>
  <c r="U33" i="2"/>
  <c r="V86" i="2"/>
  <c r="V73" i="2"/>
  <c r="V72" i="2" s="1"/>
  <c r="U45" i="2"/>
  <c r="V62" i="2"/>
  <c r="K81" i="2"/>
  <c r="P60" i="2"/>
  <c r="K56" i="2"/>
  <c r="V53" i="2"/>
  <c r="V56" i="2" s="1"/>
  <c r="K55" i="2"/>
  <c r="V52" i="2"/>
  <c r="V38" i="2"/>
  <c r="U36" i="2"/>
  <c r="V37" i="2"/>
  <c r="K21" i="2"/>
  <c r="V14" i="2"/>
  <c r="V17" i="2" s="1"/>
  <c r="K16" i="2"/>
  <c r="K11" i="2"/>
  <c r="V8" i="2"/>
  <c r="V11" i="2" s="1"/>
  <c r="K10" i="2"/>
  <c r="V7" i="2"/>
  <c r="U6" i="2"/>
  <c r="U9" i="2" s="1"/>
  <c r="P16" i="2"/>
  <c r="P12" i="2"/>
  <c r="P15" i="2" s="1"/>
  <c r="T16" i="2"/>
  <c r="T12" i="2"/>
  <c r="T15" i="2" s="1"/>
  <c r="P10" i="2"/>
  <c r="P6" i="2"/>
  <c r="P9" i="2" s="1"/>
  <c r="P55" i="2"/>
  <c r="P51" i="2"/>
  <c r="P54" i="2" s="1"/>
  <c r="K6" i="2"/>
  <c r="K9" i="2" s="1"/>
  <c r="O16" i="2"/>
  <c r="U13" i="2"/>
  <c r="V13" i="2" s="1"/>
  <c r="U55" i="2"/>
  <c r="U51" i="2"/>
  <c r="U54" i="2" s="1"/>
  <c r="V84" i="2" l="1"/>
  <c r="V90" i="2"/>
  <c r="V60" i="2"/>
  <c r="V57" i="2"/>
  <c r="V36" i="2"/>
  <c r="V51" i="2"/>
  <c r="V54" i="2" s="1"/>
  <c r="V55" i="2"/>
  <c r="K12" i="2"/>
  <c r="K15" i="2" s="1"/>
  <c r="V16" i="2"/>
  <c r="V12" i="2"/>
  <c r="V15" i="2" s="1"/>
  <c r="V10" i="2"/>
  <c r="V6" i="2"/>
  <c r="V9" i="2" s="1"/>
  <c r="U16" i="2"/>
  <c r="U12" i="2"/>
  <c r="U15" i="2" s="1"/>
</calcChain>
</file>

<file path=xl/sharedStrings.xml><?xml version="1.0" encoding="utf-8"?>
<sst xmlns="http://schemas.openxmlformats.org/spreadsheetml/2006/main" count="568" uniqueCount="58">
  <si>
    <t>МБДОУ № 10</t>
  </si>
  <si>
    <t>Всего детей</t>
  </si>
  <si>
    <t>Пропуски дней по болезни</t>
  </si>
  <si>
    <t>Пропуски дней 1-м ребенком</t>
  </si>
  <si>
    <t>Заболеваемость в случаях</t>
  </si>
  <si>
    <t>На 1000</t>
  </si>
  <si>
    <t>Дизентерия</t>
  </si>
  <si>
    <t>Сальмонеллёз</t>
  </si>
  <si>
    <t>Скарлатина</t>
  </si>
  <si>
    <t>Эпидпаратит</t>
  </si>
  <si>
    <t>Ветряная оспа</t>
  </si>
  <si>
    <t>Коревая краснуха</t>
  </si>
  <si>
    <t>Коклюш</t>
  </si>
  <si>
    <t>Чесотка</t>
  </si>
  <si>
    <t>Грипп</t>
  </si>
  <si>
    <t>ОРВИ</t>
  </si>
  <si>
    <t>Заболевания ВДП</t>
  </si>
  <si>
    <t>Заболевания НДП</t>
  </si>
  <si>
    <t xml:space="preserve">Пневмония </t>
  </si>
  <si>
    <t>Ангина</t>
  </si>
  <si>
    <t>Гастрит. Дуаденит</t>
  </si>
  <si>
    <t>Болезни кожи</t>
  </si>
  <si>
    <t>Хирургическая патология</t>
  </si>
  <si>
    <t>Травмы</t>
  </si>
  <si>
    <t>Педикулёз</t>
  </si>
  <si>
    <t>Энтеробиоз</t>
  </si>
  <si>
    <t>Прочие заболевания</t>
  </si>
  <si>
    <t>В</t>
  </si>
  <si>
    <t>Я</t>
  </si>
  <si>
    <t>С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</si>
  <si>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</si>
  <si>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</si>
  <si>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</si>
  <si>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</si>
  <si>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</si>
  <si>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</si>
  <si>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</si>
  <si>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</si>
  <si>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I полугодие</t>
  </si>
  <si>
    <t>Июль</t>
  </si>
  <si>
    <t>Август</t>
  </si>
  <si>
    <t>Сентябрь</t>
  </si>
  <si>
    <t>3 квартал</t>
  </si>
  <si>
    <t>9 месяцев</t>
  </si>
  <si>
    <t>Октябрь</t>
  </si>
  <si>
    <t>Ноябрь</t>
  </si>
  <si>
    <t>Декабрь</t>
  </si>
  <si>
    <t>4 квартал</t>
  </si>
  <si>
    <t>II полугодие</t>
  </si>
  <si>
    <t>За ГОД</t>
  </si>
  <si>
    <t>Пиелонефрит, гломеруло-т</t>
  </si>
  <si>
    <t>ОЖКЗ: ОКИ, РВИ</t>
  </si>
  <si>
    <r>
      <t xml:space="preserve">ЭВИ </t>
    </r>
    <r>
      <rPr>
        <sz val="3"/>
        <color theme="1"/>
        <rFont val="Times New Roman"/>
        <family val="1"/>
        <charset val="204"/>
      </rPr>
      <t>(Гепатит А)</t>
    </r>
  </si>
  <si>
    <t>Годовой отчет МБДОУ № 10 за 2024 год</t>
  </si>
  <si>
    <t>Годовой отчет МБДОУ № 10 за 2024 год 1 корпус</t>
  </si>
  <si>
    <t>ЭВИ (Гепатит А)</t>
  </si>
  <si>
    <t>Годовой отчет МБДОУ № 10 за 2024 год 2 корпус</t>
  </si>
  <si>
    <t>Годовой отчет МБДОУ № 10 за 2024 год 3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</si>
</sst>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8" xfId="0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23" xfId="0" applyBorder="1"/>
    <xf numFmtId="0" fontId="0" fillId="0" borderId="26" xfId="0" applyBorder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" fontId="8" fillId="3" borderId="27" xfId="0" applyNumberFormat="1" applyFont="1" applyFill="1" applyBorder="1" applyAlignment="1">
      <alignment horizontal="center"/>
    </xf>
    <xf numFmtId="1" fontId="8" fillId="4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3" borderId="28" xfId="0" applyNumberFormat="1" applyFont="1" applyFill="1" applyBorder="1" applyAlignment="1">
      <alignment horizontal="center"/>
    </xf>
    <xf numFmtId="1" fontId="3" fillId="4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164" fontId="8" fillId="3" borderId="27" xfId="0" applyNumberFormat="1" applyFont="1" applyFill="1" applyBorder="1" applyAlignment="1">
      <alignment horizontal="center"/>
    </xf>
    <xf numFmtId="164" fontId="8" fillId="4" borderId="27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164" fontId="3" fillId="4" borderId="19" xfId="0" applyNumberFormat="1" applyFont="1" applyFill="1" applyBorder="1" applyAlignment="1">
      <alignment horizontal="center"/>
    </xf>
    <xf numFmtId="164" fontId="3" fillId="2" borderId="28" xfId="0" applyNumberFormat="1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3" fillId="4" borderId="28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164" fontId="8" fillId="4" borderId="18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8" fillId="2" borderId="27" xfId="0" applyNumberFormat="1" applyFont="1" applyFill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1" fontId="8" fillId="2" borderId="27" xfId="0" applyNumberFormat="1" applyFont="1" applyFill="1" applyBorder="1" applyAlignment="1">
      <alignment horizontal="center" vertical="center"/>
    </xf>
    <xf numFmtId="1" fontId="8" fillId="4" borderId="27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3" borderId="28" xfId="0" applyNumberFormat="1" applyFont="1" applyFill="1" applyBorder="1" applyAlignment="1">
      <alignment horizontal="center" vertical="center"/>
    </xf>
    <xf numFmtId="1" fontId="3" fillId="4" borderId="28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2" borderId="27" xfId="0" applyNumberFormat="1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8" fillId="2" borderId="27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2" fillId="0" borderId="17" xfId="0" applyFont="1" applyBorder="1"/>
    <xf numFmtId="0" fontId="12" fillId="0" borderId="8" xfId="0" applyFont="1" applyBorder="1"/>
    <xf numFmtId="0" fontId="12" fillId="0" borderId="23" xfId="0" applyFont="1" applyBorder="1"/>
    <xf numFmtId="0" fontId="13" fillId="0" borderId="1" xfId="0" applyFont="1" applyBorder="1" applyAlignment="1">
      <alignment vertical="top"/>
    </xf>
    <xf numFmtId="0" fontId="12" fillId="0" borderId="26" xfId="0" applyFont="1" applyBorder="1"/>
    <xf numFmtId="0" fontId="13" fillId="0" borderId="1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" fontId="11" fillId="2" borderId="19" xfId="0" applyNumberFormat="1" applyFont="1" applyFill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1" fontId="14" fillId="2" borderId="27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" fontId="11" fillId="2" borderId="28" xfId="0" applyNumberFormat="1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164" fontId="14" fillId="2" borderId="27" xfId="0" applyNumberFormat="1" applyFont="1" applyFill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1" fillId="2" borderId="28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164" fontId="14" fillId="0" borderId="24" xfId="0" applyNumberFormat="1" applyFont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5" borderId="36" xfId="0" applyFont="1" applyFill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4" fillId="0" borderId="27" xfId="0" applyNumberFormat="1" applyFont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1" fontId="11" fillId="0" borderId="2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view="pageLayout" zoomScale="80" zoomScaleNormal="80" zoomScalePageLayoutView="80" workbookViewId="0">
      <selection activeCell="Q15" sqref="Q15"/>
    </sheetView>
  </sheetViews>
  <sheetFormatPr defaultRowHeight="15" x14ac:dyDescent="0.25"/>
  <cols>
    <col min="1" max="1" width="11" customWidth="1"/>
    <col min="2" max="2" width="3.7109375" customWidth="1"/>
    <col min="3" max="3" width="7" customWidth="1"/>
    <col min="4" max="4" width="7.42578125" customWidth="1"/>
    <col min="5" max="5" width="6.5703125" customWidth="1"/>
    <col min="7" max="7" width="7" customWidth="1"/>
    <col min="8" max="8" width="6.5703125" customWidth="1"/>
    <col min="9" max="9" width="6.7109375" customWidth="1"/>
    <col min="11" max="11" width="10.140625" bestFit="1" customWidth="1"/>
    <col min="12" max="12" width="7" customWidth="1"/>
    <col min="13" max="13" width="6.28515625" customWidth="1"/>
    <col min="14" max="14" width="6.5703125" customWidth="1"/>
    <col min="15" max="15" width="10.140625" bestFit="1" customWidth="1"/>
    <col min="16" max="16" width="9.85546875" bestFit="1" customWidth="1"/>
    <col min="17" max="17" width="7.28515625" customWidth="1"/>
    <col min="18" max="19" width="6.7109375" customWidth="1"/>
    <col min="20" max="20" width="10.140625" bestFit="1" customWidth="1"/>
  </cols>
  <sheetData>
    <row r="1" spans="1:22" ht="24" thickBot="1" x14ac:dyDescent="0.4">
      <c r="A1" s="149" t="s">
        <v>54</v>
      </c>
      <c r="B1" s="150"/>
      <c r="C1" s="150"/>
      <c r="D1" s="150"/>
      <c r="E1" s="150"/>
      <c r="F1" s="150"/>
      <c r="G1" s="150"/>
      <c r="H1" s="150"/>
      <c r="I1" s="150"/>
    </row>
    <row r="2" spans="1:22" ht="30.75" thickBot="1" x14ac:dyDescent="0.3">
      <c r="A2" s="273" t="s">
        <v>0</v>
      </c>
      <c r="B2" s="274"/>
      <c r="C2" s="5" t="s">
        <v>30</v>
      </c>
      <c r="D2" s="5" t="s">
        <v>31</v>
      </c>
      <c r="E2" s="9" t="s">
        <v>32</v>
      </c>
      <c r="F2" s="12" t="s">
        <v>33</v>
      </c>
      <c r="G2" s="10" t="s">
        <v>34</v>
      </c>
      <c r="H2" s="5" t="s">
        <v>35</v>
      </c>
      <c r="I2" s="9" t="s">
        <v>36</v>
      </c>
      <c r="J2" s="12" t="s">
        <v>37</v>
      </c>
      <c r="K2" s="11" t="s">
        <v>38</v>
      </c>
      <c r="L2" s="10" t="s">
        <v>39</v>
      </c>
      <c r="M2" s="5" t="s">
        <v>40</v>
      </c>
      <c r="N2" s="9" t="s">
        <v>41</v>
      </c>
      <c r="O2" s="12" t="s">
        <v>42</v>
      </c>
      <c r="P2" s="13" t="s">
        <v>43</v>
      </c>
      <c r="Q2" s="10" t="s">
        <v>44</v>
      </c>
      <c r="R2" s="5" t="s">
        <v>45</v>
      </c>
      <c r="S2" s="9" t="s">
        <v>46</v>
      </c>
      <c r="T2" s="12" t="s">
        <v>47</v>
      </c>
      <c r="U2" s="11" t="s">
        <v>48</v>
      </c>
      <c r="V2" s="54" t="s">
        <v>49</v>
      </c>
    </row>
    <row r="3" spans="1:22" ht="15.75" x14ac:dyDescent="0.25">
      <c r="A3" s="281" t="s">
        <v>1</v>
      </c>
      <c r="B3" s="6" t="s">
        <v>27</v>
      </c>
      <c r="C3" s="55">
        <f>SUM(C4:C5)</f>
        <v>89</v>
      </c>
      <c r="D3" s="56">
        <f>SUM(D4:D5)</f>
        <v>91</v>
      </c>
      <c r="E3" s="57">
        <f>SUM(E4:E5)</f>
        <v>93</v>
      </c>
      <c r="F3" s="58">
        <f>AVERAGE(C3:E3)</f>
        <v>91</v>
      </c>
      <c r="G3" s="59">
        <f>G4+G5</f>
        <v>91</v>
      </c>
      <c r="H3" s="56">
        <f>H4+H5</f>
        <v>92</v>
      </c>
      <c r="I3" s="57">
        <f>I4+I5</f>
        <v>95</v>
      </c>
      <c r="J3" s="60">
        <f>SUM(J4:J5)</f>
        <v>92.666666666666657</v>
      </c>
      <c r="K3" s="61">
        <f>K4+K5</f>
        <v>91.833333333333329</v>
      </c>
      <c r="L3" s="55">
        <f>SUM(L4:L5)</f>
        <v>93</v>
      </c>
      <c r="M3" s="55">
        <f>SUM(M4:M5)</f>
        <v>94</v>
      </c>
      <c r="N3" s="57">
        <f>SUM(N4:N5)</f>
        <v>78</v>
      </c>
      <c r="O3" s="62">
        <f>SUM(O4:O5)</f>
        <v>88.333333333333329</v>
      </c>
      <c r="P3" s="63">
        <f>P4+P5</f>
        <v>90.666666666666671</v>
      </c>
      <c r="Q3" s="55">
        <f>SUM(Q4:Q5)</f>
        <v>80</v>
      </c>
      <c r="R3" s="56">
        <f>SUM(R4:R5)</f>
        <v>0</v>
      </c>
      <c r="S3" s="57">
        <f>SUM(S4:S5)</f>
        <v>0</v>
      </c>
      <c r="T3" s="64">
        <f>SUM(T4:T5)</f>
        <v>80</v>
      </c>
      <c r="U3" s="61">
        <f>SUM(U4:U5)</f>
        <v>86.25</v>
      </c>
      <c r="V3" s="65">
        <f>AVERAGE(C3:E3,G3:I3,L3:N3,Q3:S3)</f>
        <v>74.666666666666671</v>
      </c>
    </row>
    <row r="4" spans="1:22" ht="15.75" x14ac:dyDescent="0.25">
      <c r="A4" s="282"/>
      <c r="B4" s="7" t="s">
        <v>28</v>
      </c>
      <c r="C4" s="66">
        <v>20</v>
      </c>
      <c r="D4" s="67">
        <v>21</v>
      </c>
      <c r="E4" s="52">
        <v>21</v>
      </c>
      <c r="F4" s="17">
        <f>AVERAGE(C4:E4)</f>
        <v>20.666666666666668</v>
      </c>
      <c r="G4" s="66">
        <v>19</v>
      </c>
      <c r="H4" s="67">
        <v>20</v>
      </c>
      <c r="I4" s="52">
        <v>22</v>
      </c>
      <c r="J4" s="68">
        <f>AVERAGE(G4:I4)</f>
        <v>20.333333333333332</v>
      </c>
      <c r="K4" s="69">
        <f>AVERAGE(C4:E4,G4:I4)</f>
        <v>20.5</v>
      </c>
      <c r="L4" s="66">
        <v>22</v>
      </c>
      <c r="M4" s="67">
        <v>23</v>
      </c>
      <c r="N4" s="52">
        <v>12</v>
      </c>
      <c r="O4" s="68">
        <f>AVERAGE(L4:N4)</f>
        <v>19</v>
      </c>
      <c r="P4" s="70">
        <f>AVERAGE(C4:E4,G4:I4,L4:N4)</f>
        <v>20</v>
      </c>
      <c r="Q4" s="66">
        <v>11</v>
      </c>
      <c r="R4" s="67"/>
      <c r="S4" s="52"/>
      <c r="T4" s="71">
        <f>SUM(Q4:S4)</f>
        <v>11</v>
      </c>
      <c r="U4" s="69">
        <f>AVERAGE(L4:N4,Q4:S4)</f>
        <v>17</v>
      </c>
      <c r="V4" s="72">
        <f>AVERAGE(C4:E4,G4:I4,L4:N4,Q4:S4)</f>
        <v>19.100000000000001</v>
      </c>
    </row>
    <row r="5" spans="1:22" ht="16.5" thickBot="1" x14ac:dyDescent="0.3">
      <c r="A5" s="283"/>
      <c r="B5" s="8" t="s">
        <v>29</v>
      </c>
      <c r="C5" s="73">
        <v>69</v>
      </c>
      <c r="D5" s="74">
        <v>70</v>
      </c>
      <c r="E5" s="75">
        <v>72</v>
      </c>
      <c r="F5" s="21">
        <f>AVERAGE(C5:E5)</f>
        <v>70.333333333333329</v>
      </c>
      <c r="G5" s="73">
        <v>72</v>
      </c>
      <c r="H5" s="74">
        <v>72</v>
      </c>
      <c r="I5" s="75">
        <v>73</v>
      </c>
      <c r="J5" s="76">
        <f>AVERAGE(G5:I5)</f>
        <v>72.333333333333329</v>
      </c>
      <c r="K5" s="77">
        <f>AVERAGE(C5:E5,G5:I5)</f>
        <v>71.333333333333329</v>
      </c>
      <c r="L5" s="73">
        <v>71</v>
      </c>
      <c r="M5" s="74">
        <v>71</v>
      </c>
      <c r="N5" s="75">
        <v>66</v>
      </c>
      <c r="O5" s="76">
        <f>AVERAGE(L5:N5)</f>
        <v>69.333333333333329</v>
      </c>
      <c r="P5" s="78">
        <f>AVERAGE(C5:E5,G5:I5,L5:N5)</f>
        <v>70.666666666666671</v>
      </c>
      <c r="Q5" s="73">
        <v>69</v>
      </c>
      <c r="R5" s="74"/>
      <c r="S5" s="75"/>
      <c r="T5" s="79">
        <f>SUM(Q5:S5)</f>
        <v>69</v>
      </c>
      <c r="U5" s="77">
        <f>AVERAGE(L5:N5,Q5:S5)</f>
        <v>69.25</v>
      </c>
      <c r="V5" s="80">
        <f>AVERAGE(C5:E5,G5:I5,L5:N5,Q5:S5)</f>
        <v>70.5</v>
      </c>
    </row>
    <row r="6" spans="1:22" ht="15" customHeight="1" x14ac:dyDescent="0.25">
      <c r="A6" s="284" t="s">
        <v>2</v>
      </c>
      <c r="B6" s="6" t="s">
        <v>27</v>
      </c>
      <c r="C6" s="81">
        <f t="shared" ref="C6:G6" si="0">SUM(C7:C8)</f>
        <v>130</v>
      </c>
      <c r="D6" s="82">
        <f t="shared" si="0"/>
        <v>218</v>
      </c>
      <c r="E6" s="83">
        <f t="shared" si="0"/>
        <v>185</v>
      </c>
      <c r="F6" s="25">
        <f t="shared" si="0"/>
        <v>533</v>
      </c>
      <c r="G6" s="84">
        <f t="shared" si="0"/>
        <v>192</v>
      </c>
      <c r="H6" s="82">
        <f>SUM(H7:H8)</f>
        <v>81</v>
      </c>
      <c r="I6" s="82">
        <f>SUM(I7:I8)</f>
        <v>0</v>
      </c>
      <c r="J6" s="85">
        <f>SUM(G6:I6)</f>
        <v>273</v>
      </c>
      <c r="K6" s="86">
        <f>SUM(F6,J6)</f>
        <v>806</v>
      </c>
      <c r="L6" s="81">
        <f>SUM(L7:L8)</f>
        <v>0</v>
      </c>
      <c r="M6" s="82">
        <f>SUM(M7:M8)</f>
        <v>0</v>
      </c>
      <c r="N6" s="83">
        <f>SUM(N7:N8)</f>
        <v>80</v>
      </c>
      <c r="O6" s="85">
        <f>SUM(L6:N6)</f>
        <v>80</v>
      </c>
      <c r="P6" s="87">
        <f t="shared" ref="P6:U6" si="1">SUM(P7:P8)</f>
        <v>886</v>
      </c>
      <c r="Q6" s="81">
        <f>SUM(Q7:Q8)</f>
        <v>175</v>
      </c>
      <c r="R6" s="82">
        <f t="shared" si="1"/>
        <v>0</v>
      </c>
      <c r="S6" s="83">
        <f t="shared" si="1"/>
        <v>0</v>
      </c>
      <c r="T6" s="85">
        <f t="shared" si="1"/>
        <v>175</v>
      </c>
      <c r="U6" s="86">
        <f t="shared" si="1"/>
        <v>255</v>
      </c>
      <c r="V6" s="88">
        <f>SUM(V7:V8)</f>
        <v>1061</v>
      </c>
    </row>
    <row r="7" spans="1:22" ht="15.75" x14ac:dyDescent="0.25">
      <c r="A7" s="285"/>
      <c r="B7" s="7" t="s">
        <v>28</v>
      </c>
      <c r="C7" s="66">
        <v>36</v>
      </c>
      <c r="D7" s="67">
        <v>62</v>
      </c>
      <c r="E7" s="52">
        <v>95</v>
      </c>
      <c r="F7" s="20">
        <f>SUM(C7:E7)</f>
        <v>193</v>
      </c>
      <c r="G7" s="66">
        <v>56</v>
      </c>
      <c r="H7" s="67">
        <v>52</v>
      </c>
      <c r="I7" s="52">
        <v>0</v>
      </c>
      <c r="J7" s="71">
        <f>SUM(G7:I7)</f>
        <v>108</v>
      </c>
      <c r="K7" s="69">
        <f>SUM(F7,J7)</f>
        <v>301</v>
      </c>
      <c r="L7" s="66"/>
      <c r="M7" s="67"/>
      <c r="N7" s="52">
        <v>31</v>
      </c>
      <c r="O7" s="71">
        <f>SUM(L7:N7)</f>
        <v>31</v>
      </c>
      <c r="P7" s="89">
        <f>F7+J7+O7</f>
        <v>332</v>
      </c>
      <c r="Q7" s="66">
        <v>11</v>
      </c>
      <c r="R7" s="67"/>
      <c r="S7" s="52"/>
      <c r="T7" s="71">
        <f>SUM(Q7:S7)</f>
        <v>11</v>
      </c>
      <c r="U7" s="90">
        <f>SUM(O7,T7)</f>
        <v>42</v>
      </c>
      <c r="V7" s="72">
        <f>SUM(K7,U7)</f>
        <v>343</v>
      </c>
    </row>
    <row r="8" spans="1:22" ht="16.5" thickBot="1" x14ac:dyDescent="0.3">
      <c r="A8" s="286"/>
      <c r="B8" s="8" t="s">
        <v>29</v>
      </c>
      <c r="C8" s="91">
        <v>94</v>
      </c>
      <c r="D8" s="92">
        <v>156</v>
      </c>
      <c r="E8" s="53">
        <v>90</v>
      </c>
      <c r="F8" s="30">
        <f>SUM(C8:E8)</f>
        <v>340</v>
      </c>
      <c r="G8" s="91">
        <v>136</v>
      </c>
      <c r="H8" s="92">
        <v>29</v>
      </c>
      <c r="I8" s="53">
        <v>0</v>
      </c>
      <c r="J8" s="93">
        <f>SUM(G8:I8)</f>
        <v>165</v>
      </c>
      <c r="K8" s="94">
        <f>SUM(F8,J8)</f>
        <v>505</v>
      </c>
      <c r="L8" s="91"/>
      <c r="M8" s="92"/>
      <c r="N8" s="53">
        <v>49</v>
      </c>
      <c r="O8" s="93">
        <f>SUM(L8:N8)</f>
        <v>49</v>
      </c>
      <c r="P8" s="95">
        <f>F8+J8+O8</f>
        <v>554</v>
      </c>
      <c r="Q8" s="91">
        <v>164</v>
      </c>
      <c r="R8" s="92"/>
      <c r="S8" s="53"/>
      <c r="T8" s="93">
        <f>SUM(Q8:S8)</f>
        <v>164</v>
      </c>
      <c r="U8" s="94">
        <f>SUM(O8,T8)</f>
        <v>213</v>
      </c>
      <c r="V8" s="96">
        <f>SUM(K8,U8)</f>
        <v>718</v>
      </c>
    </row>
    <row r="9" spans="1:22" ht="15" customHeight="1" x14ac:dyDescent="0.25">
      <c r="A9" s="278" t="s">
        <v>3</v>
      </c>
      <c r="B9" s="6" t="s">
        <v>27</v>
      </c>
      <c r="C9" s="99">
        <f t="shared" ref="C9:U11" si="2">C6/C3</f>
        <v>1.4606741573033708</v>
      </c>
      <c r="D9" s="97">
        <f t="shared" si="2"/>
        <v>2.3956043956043955</v>
      </c>
      <c r="E9" s="98">
        <f t="shared" si="2"/>
        <v>1.989247311827957</v>
      </c>
      <c r="F9" s="33">
        <f t="shared" si="2"/>
        <v>5.8571428571428568</v>
      </c>
      <c r="G9" s="99">
        <f t="shared" si="2"/>
        <v>2.1098901098901099</v>
      </c>
      <c r="H9" s="97">
        <f t="shared" si="2"/>
        <v>0.88043478260869568</v>
      </c>
      <c r="I9" s="98">
        <f t="shared" si="2"/>
        <v>0</v>
      </c>
      <c r="J9" s="100">
        <f t="shared" si="2"/>
        <v>2.9460431654676262</v>
      </c>
      <c r="K9" s="101">
        <f t="shared" si="2"/>
        <v>8.7767695099818521</v>
      </c>
      <c r="L9" s="99">
        <f t="shared" si="2"/>
        <v>0</v>
      </c>
      <c r="M9" s="97">
        <f t="shared" si="2"/>
        <v>0</v>
      </c>
      <c r="N9" s="98">
        <f t="shared" si="2"/>
        <v>1.0256410256410255</v>
      </c>
      <c r="O9" s="102">
        <f t="shared" si="2"/>
        <v>0.90566037735849059</v>
      </c>
      <c r="P9" s="103">
        <f t="shared" si="2"/>
        <v>9.7720588235294112</v>
      </c>
      <c r="Q9" s="99">
        <f>Q6/Q3</f>
        <v>2.1875</v>
      </c>
      <c r="R9" s="97" t="e">
        <f>R6/R3</f>
        <v>#DIV/0!</v>
      </c>
      <c r="S9" s="98" t="e">
        <f t="shared" si="2"/>
        <v>#DIV/0!</v>
      </c>
      <c r="T9" s="102">
        <f t="shared" si="2"/>
        <v>2.1875</v>
      </c>
      <c r="U9" s="101">
        <f>U6/U3</f>
        <v>2.9565217391304346</v>
      </c>
      <c r="V9" s="104">
        <f>V6/V3</f>
        <v>14.209821428571427</v>
      </c>
    </row>
    <row r="10" spans="1:22" ht="15.75" x14ac:dyDescent="0.25">
      <c r="A10" s="279"/>
      <c r="B10" s="7" t="s">
        <v>28</v>
      </c>
      <c r="C10" s="107">
        <f t="shared" si="2"/>
        <v>1.8</v>
      </c>
      <c r="D10" s="105">
        <f t="shared" si="2"/>
        <v>2.9523809523809526</v>
      </c>
      <c r="E10" s="106">
        <f t="shared" si="2"/>
        <v>4.5238095238095237</v>
      </c>
      <c r="F10" s="36">
        <f t="shared" si="2"/>
        <v>9.3387096774193541</v>
      </c>
      <c r="G10" s="107">
        <f t="shared" si="2"/>
        <v>2.9473684210526314</v>
      </c>
      <c r="H10" s="105">
        <f t="shared" si="2"/>
        <v>2.6</v>
      </c>
      <c r="I10" s="106">
        <f t="shared" si="2"/>
        <v>0</v>
      </c>
      <c r="J10" s="108">
        <f t="shared" si="2"/>
        <v>5.3114754098360661</v>
      </c>
      <c r="K10" s="109">
        <f t="shared" si="2"/>
        <v>14.682926829268293</v>
      </c>
      <c r="L10" s="107">
        <f t="shared" si="2"/>
        <v>0</v>
      </c>
      <c r="M10" s="110">
        <f t="shared" si="2"/>
        <v>0</v>
      </c>
      <c r="N10" s="106">
        <f t="shared" si="2"/>
        <v>2.5833333333333335</v>
      </c>
      <c r="O10" s="108">
        <f t="shared" si="2"/>
        <v>1.631578947368421</v>
      </c>
      <c r="P10" s="111">
        <f t="shared" si="2"/>
        <v>16.600000000000001</v>
      </c>
      <c r="Q10" s="107">
        <f t="shared" si="2"/>
        <v>1</v>
      </c>
      <c r="R10" s="105" t="e">
        <f t="shared" si="2"/>
        <v>#DIV/0!</v>
      </c>
      <c r="S10" s="106" t="e">
        <f t="shared" si="2"/>
        <v>#DIV/0!</v>
      </c>
      <c r="T10" s="108">
        <f t="shared" si="2"/>
        <v>1</v>
      </c>
      <c r="U10" s="109">
        <f t="shared" si="2"/>
        <v>2.4705882352941178</v>
      </c>
      <c r="V10" s="112">
        <f>V7/V4</f>
        <v>17.958115183246072</v>
      </c>
    </row>
    <row r="11" spans="1:22" ht="16.5" thickBot="1" x14ac:dyDescent="0.3">
      <c r="A11" s="280"/>
      <c r="B11" s="8" t="s">
        <v>29</v>
      </c>
      <c r="C11" s="115">
        <f t="shared" si="2"/>
        <v>1.3623188405797102</v>
      </c>
      <c r="D11" s="113">
        <f t="shared" si="2"/>
        <v>2.2285714285714286</v>
      </c>
      <c r="E11" s="114">
        <f t="shared" si="2"/>
        <v>1.25</v>
      </c>
      <c r="F11" s="39">
        <f t="shared" si="2"/>
        <v>4.8341232227488158</v>
      </c>
      <c r="G11" s="115">
        <f t="shared" si="2"/>
        <v>1.8888888888888888</v>
      </c>
      <c r="H11" s="113">
        <f t="shared" si="2"/>
        <v>0.40277777777777779</v>
      </c>
      <c r="I11" s="116">
        <f t="shared" si="2"/>
        <v>0</v>
      </c>
      <c r="J11" s="117">
        <f t="shared" si="2"/>
        <v>2.2811059907834101</v>
      </c>
      <c r="K11" s="118">
        <f t="shared" si="2"/>
        <v>7.0794392523364493</v>
      </c>
      <c r="L11" s="119">
        <f t="shared" si="2"/>
        <v>0</v>
      </c>
      <c r="M11" s="113">
        <f t="shared" si="2"/>
        <v>0</v>
      </c>
      <c r="N11" s="114">
        <f t="shared" si="2"/>
        <v>0.74242424242424243</v>
      </c>
      <c r="O11" s="117">
        <f t="shared" si="2"/>
        <v>0.70673076923076927</v>
      </c>
      <c r="P11" s="120">
        <f t="shared" si="2"/>
        <v>7.8396226415094334</v>
      </c>
      <c r="Q11" s="115">
        <f t="shared" si="2"/>
        <v>2.3768115942028984</v>
      </c>
      <c r="R11" s="113" t="e">
        <f t="shared" si="2"/>
        <v>#DIV/0!</v>
      </c>
      <c r="S11" s="114" t="e">
        <f t="shared" si="2"/>
        <v>#DIV/0!</v>
      </c>
      <c r="T11" s="117">
        <f t="shared" si="2"/>
        <v>2.3768115942028984</v>
      </c>
      <c r="U11" s="118">
        <f t="shared" si="2"/>
        <v>3.0758122743682312</v>
      </c>
      <c r="V11" s="121">
        <f>V8/V5</f>
        <v>10.184397163120567</v>
      </c>
    </row>
    <row r="12" spans="1:22" ht="15" customHeight="1" x14ac:dyDescent="0.25">
      <c r="A12" s="278" t="s">
        <v>4</v>
      </c>
      <c r="B12" s="6" t="s">
        <v>27</v>
      </c>
      <c r="C12" s="81">
        <f>SUM(C18,C21,C24,C27,C30,C33,C36,C39,C42,C45,C48,C51,C57,C60,C63,C66,C69,C72,C75,C78,C81,C84,C87,C90)</f>
        <v>15</v>
      </c>
      <c r="D12" s="82">
        <f>SUM(D18,D21,D24,D27,D30,D33,D36,D39,D42,D45,D48,D51,D57,D60,D63,D66,D69,D72,D75,D78,D81,D84,D87,D90,)</f>
        <v>21</v>
      </c>
      <c r="E12" s="83">
        <f>SUM(E18,E21,E24,E27,E30,E33,E36,E39,E42,E45,E48,E51,E57,E60,E63,E66,E69,E72,E75,E78,E81,E84,E87,E90)</f>
        <v>20</v>
      </c>
      <c r="F12" s="25">
        <f>SUM(F18,F21,F24,F27,F30,F33,F36,F39,F42,F45,F48,F51,F57,F60,F63,F66,F69,F72,F75,F78,F81,F84,F87,F90)</f>
        <v>56</v>
      </c>
      <c r="G12" s="81">
        <f>SUM(G18,G21,G24,G27,G30,G33,G36,G39,G42,G45,G48,G51,G57,G60,G63,G66,G69,G72,G75,G78,G81,G84,G87,G90)</f>
        <v>15</v>
      </c>
      <c r="H12" s="82">
        <f>SUM(H18,H21,H24,H27,H30,H33,,H36,H39,H42,H45,H48,H51,H57,H60,H63,H66,H69,H72,H75,H78,H81,H84,H87,H90)</f>
        <v>11</v>
      </c>
      <c r="I12" s="83">
        <f>I18+I21+I24+I27+I30+I33+I36+I39+I42+I45+I48+I51+I57+I60+I63+I66+I69+I72+I75+I78+I81+I84+I87+I90</f>
        <v>0</v>
      </c>
      <c r="J12" s="85">
        <f>SUM(G12:I12)</f>
        <v>26</v>
      </c>
      <c r="K12" s="86">
        <f>SUM(F12,J12)</f>
        <v>82</v>
      </c>
      <c r="L12" s="81">
        <f t="shared" ref="L12" si="3">L18+L21+L24+L27+L30+L33+L36+L39+L42+L45+L48+L51+L57+L60+L63+L66+L69+L72+L75+L78+L81+L84+L87+L90</f>
        <v>0</v>
      </c>
      <c r="M12" s="82">
        <f>M18+M21+M24+M27+M30+M33+M36+M39+M42+M45+M48+M51+M57+M60+M63+M66+M69+M72+M75+M78+M81+M84+M87+M90</f>
        <v>0</v>
      </c>
      <c r="N12" s="83">
        <f>N18+N21+N24+N27+N30+N33+N36+N39+N42+N45+N48+N51+N57+N60+N63+N66+N69+N72+N75+N78+N81+N84+N87+N90</f>
        <v>11</v>
      </c>
      <c r="O12" s="85">
        <f>SUM(L12:N12)</f>
        <v>11</v>
      </c>
      <c r="P12" s="87">
        <f>SUM(P13:P14)</f>
        <v>93</v>
      </c>
      <c r="Q12" s="82">
        <f>Q18+Q21+Q24+Q27+Q30+Q33+Q36+Q39+Q42+Q45+Q48+Q51+Q57+Q60+Q63+Q66+Q69+Q72+Q75+Q78+Q81+Q84+Q87+Q90</f>
        <v>15</v>
      </c>
      <c r="R12" s="82">
        <f>R18+R21+R24+R27+R30+R33+R36+R39+R42+R45+R48+R51+R57+R60+R63+R66+R69+R72+R75+R78+R81+R84+R87+R90</f>
        <v>0</v>
      </c>
      <c r="S12" s="83">
        <f t="shared" ref="S12" si="4">S18+S21+S24+S27+S30+S33+S36+S39+S42+S45+S48+S51+S57+S60+S63+S66+S69+S72+S75+S78+S81+S84+S87+S90</f>
        <v>0</v>
      </c>
      <c r="T12" s="85">
        <f>SUM(T13:T14)</f>
        <v>15</v>
      </c>
      <c r="U12" s="86">
        <f>SUM(U13:U14)</f>
        <v>26</v>
      </c>
      <c r="V12" s="88">
        <f>SUM(V13:V14)</f>
        <v>108</v>
      </c>
    </row>
    <row r="13" spans="1:22" ht="15.75" x14ac:dyDescent="0.25">
      <c r="A13" s="279"/>
      <c r="B13" s="7" t="s">
        <v>28</v>
      </c>
      <c r="C13" s="66">
        <v>4</v>
      </c>
      <c r="D13" s="67">
        <v>10</v>
      </c>
      <c r="E13" s="52">
        <v>8</v>
      </c>
      <c r="F13" s="20">
        <f>SUM(C13:E13)</f>
        <v>22</v>
      </c>
      <c r="G13" s="66">
        <v>4</v>
      </c>
      <c r="H13" s="67">
        <v>4</v>
      </c>
      <c r="I13" s="52">
        <v>0</v>
      </c>
      <c r="J13" s="71">
        <f>SUM(G13:I13)</f>
        <v>8</v>
      </c>
      <c r="K13" s="90">
        <f>SUM(F13,J13)</f>
        <v>30</v>
      </c>
      <c r="L13" s="66"/>
      <c r="M13" s="67"/>
      <c r="N13" s="52">
        <v>3</v>
      </c>
      <c r="O13" s="71">
        <f>SUM(L13:N13)</f>
        <v>3</v>
      </c>
      <c r="P13" s="89">
        <f>F13+J13+O13</f>
        <v>33</v>
      </c>
      <c r="Q13" s="66">
        <v>3</v>
      </c>
      <c r="R13" s="67"/>
      <c r="S13" s="52"/>
      <c r="T13" s="71">
        <f>SUM(Q13:S13)</f>
        <v>3</v>
      </c>
      <c r="U13" s="90">
        <f>SUM(O13,T13)</f>
        <v>6</v>
      </c>
      <c r="V13" s="122">
        <f>SUM(K13,U13)</f>
        <v>36</v>
      </c>
    </row>
    <row r="14" spans="1:22" ht="16.5" thickBot="1" x14ac:dyDescent="0.3">
      <c r="A14" s="280"/>
      <c r="B14" s="8" t="s">
        <v>29</v>
      </c>
      <c r="C14" s="91">
        <v>11</v>
      </c>
      <c r="D14" s="92">
        <v>11</v>
      </c>
      <c r="E14" s="53">
        <v>12</v>
      </c>
      <c r="F14" s="30">
        <f>SUM(C14:E14)</f>
        <v>34</v>
      </c>
      <c r="G14" s="91">
        <v>11</v>
      </c>
      <c r="H14" s="92">
        <v>7</v>
      </c>
      <c r="I14" s="53">
        <v>0</v>
      </c>
      <c r="J14" s="93">
        <f>SUM(G14:I14)</f>
        <v>18</v>
      </c>
      <c r="K14" s="94">
        <f>SUM(F14,J14)</f>
        <v>52</v>
      </c>
      <c r="L14" s="91"/>
      <c r="M14" s="92"/>
      <c r="N14" s="53">
        <v>8</v>
      </c>
      <c r="O14" s="93">
        <f>SUM(L14:N14)</f>
        <v>8</v>
      </c>
      <c r="P14" s="95">
        <f>F14+J14+O14</f>
        <v>60</v>
      </c>
      <c r="Q14" s="91">
        <v>12</v>
      </c>
      <c r="R14" s="92"/>
      <c r="S14" s="53"/>
      <c r="T14" s="93">
        <f>SUM(Q14:S14)</f>
        <v>12</v>
      </c>
      <c r="U14" s="94">
        <f>SUM(O14,T14)</f>
        <v>20</v>
      </c>
      <c r="V14" s="96">
        <f>SUM(K14,U14)</f>
        <v>72</v>
      </c>
    </row>
    <row r="15" spans="1:22" ht="15.75" x14ac:dyDescent="0.25">
      <c r="A15" s="275" t="s">
        <v>5</v>
      </c>
      <c r="B15" s="6" t="s">
        <v>27</v>
      </c>
      <c r="C15" s="97">
        <f t="shared" ref="C15:U17" si="5">C12/C3*1000</f>
        <v>168.53932584269663</v>
      </c>
      <c r="D15" s="97">
        <f t="shared" si="5"/>
        <v>230.76923076923077</v>
      </c>
      <c r="E15" s="98">
        <f t="shared" si="5"/>
        <v>215.05376344086022</v>
      </c>
      <c r="F15" s="33">
        <f t="shared" si="5"/>
        <v>615.38461538461547</v>
      </c>
      <c r="G15" s="99">
        <f t="shared" si="5"/>
        <v>164.83516483516485</v>
      </c>
      <c r="H15" s="56">
        <f t="shared" si="5"/>
        <v>119.56521739130436</v>
      </c>
      <c r="I15" s="98">
        <f t="shared" si="5"/>
        <v>0</v>
      </c>
      <c r="J15" s="100">
        <f t="shared" si="5"/>
        <v>280.57553956834533</v>
      </c>
      <c r="K15" s="101">
        <f t="shared" si="5"/>
        <v>892.92196007259531</v>
      </c>
      <c r="L15" s="99">
        <f t="shared" si="5"/>
        <v>0</v>
      </c>
      <c r="M15" s="99">
        <f t="shared" si="5"/>
        <v>0</v>
      </c>
      <c r="N15" s="98">
        <f t="shared" si="5"/>
        <v>141.02564102564102</v>
      </c>
      <c r="O15" s="102">
        <f t="shared" si="5"/>
        <v>124.52830188679245</v>
      </c>
      <c r="P15" s="103">
        <f t="shared" si="5"/>
        <v>1025.7352941176471</v>
      </c>
      <c r="Q15" s="99">
        <f>Q12/Q3*1000</f>
        <v>187.5</v>
      </c>
      <c r="R15" s="97" t="e">
        <f t="shared" si="5"/>
        <v>#DIV/0!</v>
      </c>
      <c r="S15" s="98" t="e">
        <f t="shared" si="5"/>
        <v>#DIV/0!</v>
      </c>
      <c r="T15" s="102">
        <f t="shared" si="5"/>
        <v>187.5</v>
      </c>
      <c r="U15" s="101">
        <f t="shared" si="5"/>
        <v>301.44927536231887</v>
      </c>
      <c r="V15" s="104">
        <f>V12/V3*1000</f>
        <v>1446.4285714285713</v>
      </c>
    </row>
    <row r="16" spans="1:22" ht="15.75" x14ac:dyDescent="0.25">
      <c r="A16" s="276"/>
      <c r="B16" s="7" t="s">
        <v>28</v>
      </c>
      <c r="C16" s="105">
        <f t="shared" si="5"/>
        <v>200</v>
      </c>
      <c r="D16" s="105">
        <f t="shared" si="5"/>
        <v>476.19047619047615</v>
      </c>
      <c r="E16" s="106">
        <f t="shared" si="5"/>
        <v>380.95238095238091</v>
      </c>
      <c r="F16" s="36">
        <f t="shared" si="5"/>
        <v>1064.516129032258</v>
      </c>
      <c r="G16" s="123">
        <f t="shared" si="5"/>
        <v>210.52631578947367</v>
      </c>
      <c r="H16" s="105">
        <f t="shared" si="5"/>
        <v>200</v>
      </c>
      <c r="I16" s="106">
        <f t="shared" si="5"/>
        <v>0</v>
      </c>
      <c r="J16" s="108">
        <f t="shared" si="5"/>
        <v>393.44262295081973</v>
      </c>
      <c r="K16" s="109">
        <f t="shared" si="5"/>
        <v>1463.4146341463415</v>
      </c>
      <c r="L16" s="107">
        <f t="shared" si="5"/>
        <v>0</v>
      </c>
      <c r="M16" s="105">
        <f t="shared" si="5"/>
        <v>0</v>
      </c>
      <c r="N16" s="124">
        <f t="shared" si="5"/>
        <v>250</v>
      </c>
      <c r="O16" s="108">
        <f t="shared" si="5"/>
        <v>157.89473684210526</v>
      </c>
      <c r="P16" s="111">
        <f t="shared" si="5"/>
        <v>1650</v>
      </c>
      <c r="Q16" s="107">
        <f t="shared" si="5"/>
        <v>272.72727272727269</v>
      </c>
      <c r="R16" s="105" t="e">
        <f t="shared" si="5"/>
        <v>#DIV/0!</v>
      </c>
      <c r="S16" s="106" t="e">
        <f t="shared" si="5"/>
        <v>#DIV/0!</v>
      </c>
      <c r="T16" s="108">
        <f t="shared" si="5"/>
        <v>272.72727272727269</v>
      </c>
      <c r="U16" s="109">
        <f t="shared" si="5"/>
        <v>352.94117647058823</v>
      </c>
      <c r="V16" s="112">
        <f>V13/V4*1000</f>
        <v>1884.8167539267013</v>
      </c>
    </row>
    <row r="17" spans="1:22" ht="16.5" thickBot="1" x14ac:dyDescent="0.3">
      <c r="A17" s="277"/>
      <c r="B17" s="8" t="s">
        <v>29</v>
      </c>
      <c r="C17" s="113">
        <f t="shared" si="5"/>
        <v>159.42028985507244</v>
      </c>
      <c r="D17" s="113">
        <f t="shared" si="5"/>
        <v>157.14285714285714</v>
      </c>
      <c r="E17" s="114">
        <f t="shared" si="5"/>
        <v>166.66666666666666</v>
      </c>
      <c r="F17" s="39">
        <f t="shared" si="5"/>
        <v>483.41232227488155</v>
      </c>
      <c r="G17" s="115">
        <f t="shared" si="5"/>
        <v>152.7777777777778</v>
      </c>
      <c r="H17" s="113">
        <f t="shared" si="5"/>
        <v>97.222222222222229</v>
      </c>
      <c r="I17" s="114">
        <f t="shared" si="5"/>
        <v>0</v>
      </c>
      <c r="J17" s="117">
        <f t="shared" si="5"/>
        <v>248.84792626728111</v>
      </c>
      <c r="K17" s="118">
        <f t="shared" si="5"/>
        <v>728.97196261682257</v>
      </c>
      <c r="L17" s="115">
        <f t="shared" si="5"/>
        <v>0</v>
      </c>
      <c r="M17" s="113">
        <f>M14/M5*1000</f>
        <v>0</v>
      </c>
      <c r="N17" s="114">
        <f t="shared" si="5"/>
        <v>121.21212121212122</v>
      </c>
      <c r="O17" s="117">
        <f t="shared" si="5"/>
        <v>115.38461538461539</v>
      </c>
      <c r="P17" s="120">
        <f t="shared" si="5"/>
        <v>849.05660377358481</v>
      </c>
      <c r="Q17" s="115">
        <f t="shared" si="5"/>
        <v>173.91304347826087</v>
      </c>
      <c r="R17" s="113" t="e">
        <f t="shared" si="5"/>
        <v>#DIV/0!</v>
      </c>
      <c r="S17" s="114" t="e">
        <f t="shared" si="5"/>
        <v>#DIV/0!</v>
      </c>
      <c r="T17" s="117">
        <f t="shared" si="5"/>
        <v>173.91304347826087</v>
      </c>
      <c r="U17" s="118">
        <f t="shared" si="5"/>
        <v>288.80866425992781</v>
      </c>
      <c r="V17" s="121">
        <f>V14/V5*1000</f>
        <v>1021.2765957446808</v>
      </c>
    </row>
    <row r="18" spans="1:22" ht="15.75" x14ac:dyDescent="0.25">
      <c r="A18" s="275" t="s">
        <v>6</v>
      </c>
      <c r="B18" s="6" t="s">
        <v>27</v>
      </c>
      <c r="C18" s="82">
        <f t="shared" ref="C18:I18" si="6">SUM(C19:C20)</f>
        <v>0</v>
      </c>
      <c r="D18" s="82">
        <f t="shared" si="6"/>
        <v>0</v>
      </c>
      <c r="E18" s="83">
        <f t="shared" si="6"/>
        <v>0</v>
      </c>
      <c r="F18" s="25">
        <f t="shared" si="6"/>
        <v>0</v>
      </c>
      <c r="G18" s="81">
        <f t="shared" si="6"/>
        <v>0</v>
      </c>
      <c r="H18" s="82">
        <f t="shared" si="6"/>
        <v>0</v>
      </c>
      <c r="I18" s="83">
        <f t="shared" si="6"/>
        <v>0</v>
      </c>
      <c r="J18" s="85">
        <f t="shared" ref="J18:J53" si="7">SUM(G18:I18)</f>
        <v>0</v>
      </c>
      <c r="K18" s="86">
        <f t="shared" ref="K18:K53" si="8">SUM(F18,J18)</f>
        <v>0</v>
      </c>
      <c r="L18" s="81">
        <f>SUM(L19:L20)</f>
        <v>0</v>
      </c>
      <c r="M18" s="82">
        <f>SUM(M19:M20)</f>
        <v>0</v>
      </c>
      <c r="N18" s="83">
        <f>SUM(N19:N20)</f>
        <v>0</v>
      </c>
      <c r="O18" s="85">
        <f t="shared" ref="O18:O52" si="9">SUM(L18:N18)</f>
        <v>0</v>
      </c>
      <c r="P18" s="87">
        <f t="shared" ref="P18:U18" si="10">SUM(P19:P20)</f>
        <v>0</v>
      </c>
      <c r="Q18" s="81">
        <f t="shared" si="10"/>
        <v>0</v>
      </c>
      <c r="R18" s="82">
        <f t="shared" si="10"/>
        <v>0</v>
      </c>
      <c r="S18" s="83">
        <f t="shared" si="10"/>
        <v>0</v>
      </c>
      <c r="T18" s="85">
        <f t="shared" si="10"/>
        <v>0</v>
      </c>
      <c r="U18" s="86">
        <f t="shared" si="10"/>
        <v>0</v>
      </c>
      <c r="V18" s="88">
        <f>SUM(V19:V20)</f>
        <v>0</v>
      </c>
    </row>
    <row r="19" spans="1:22" ht="15.75" x14ac:dyDescent="0.25">
      <c r="A19" s="276"/>
      <c r="B19" s="7" t="s">
        <v>28</v>
      </c>
      <c r="C19" s="67"/>
      <c r="D19" s="67"/>
      <c r="E19" s="52"/>
      <c r="F19" s="20">
        <f>SUM(C19:E19)</f>
        <v>0</v>
      </c>
      <c r="G19" s="66"/>
      <c r="H19" s="67"/>
      <c r="I19" s="52"/>
      <c r="J19" s="71">
        <f t="shared" si="7"/>
        <v>0</v>
      </c>
      <c r="K19" s="90">
        <f t="shared" si="8"/>
        <v>0</v>
      </c>
      <c r="L19" s="66"/>
      <c r="M19" s="67"/>
      <c r="N19" s="52"/>
      <c r="O19" s="71">
        <f t="shared" si="9"/>
        <v>0</v>
      </c>
      <c r="P19" s="89">
        <f>F19+J19+O19</f>
        <v>0</v>
      </c>
      <c r="Q19" s="66"/>
      <c r="R19" s="67"/>
      <c r="S19" s="52"/>
      <c r="T19" s="71">
        <f>SUM(Q19:S19)</f>
        <v>0</v>
      </c>
      <c r="U19" s="90">
        <f>SUM(O19,T19)</f>
        <v>0</v>
      </c>
      <c r="V19" s="122">
        <f>SUM(K19,U19)</f>
        <v>0</v>
      </c>
    </row>
    <row r="20" spans="1:22" ht="16.5" thickBot="1" x14ac:dyDescent="0.3">
      <c r="A20" s="277"/>
      <c r="B20" s="8" t="s">
        <v>29</v>
      </c>
      <c r="C20" s="92"/>
      <c r="D20" s="92"/>
      <c r="E20" s="53"/>
      <c r="F20" s="30">
        <f>SUM(C20:E20)</f>
        <v>0</v>
      </c>
      <c r="G20" s="91"/>
      <c r="H20" s="92"/>
      <c r="I20" s="53"/>
      <c r="J20" s="93">
        <f t="shared" si="7"/>
        <v>0</v>
      </c>
      <c r="K20" s="94">
        <f t="shared" si="8"/>
        <v>0</v>
      </c>
      <c r="L20" s="91"/>
      <c r="M20" s="92"/>
      <c r="N20" s="53"/>
      <c r="O20" s="93">
        <f t="shared" si="9"/>
        <v>0</v>
      </c>
      <c r="P20" s="95">
        <f>F20+J20+O20</f>
        <v>0</v>
      </c>
      <c r="Q20" s="91"/>
      <c r="R20" s="92"/>
      <c r="S20" s="53"/>
      <c r="T20" s="93">
        <f>SUM(Q20:S20)</f>
        <v>0</v>
      </c>
      <c r="U20" s="94">
        <f>SUM(O20,T20)</f>
        <v>0</v>
      </c>
      <c r="V20" s="96">
        <f>SUM(K20,U20)</f>
        <v>0</v>
      </c>
    </row>
    <row r="21" spans="1:22" ht="15" customHeight="1" x14ac:dyDescent="0.25">
      <c r="A21" s="278" t="s">
        <v>51</v>
      </c>
      <c r="B21" s="6" t="s">
        <v>27</v>
      </c>
      <c r="C21" s="56">
        <f t="shared" ref="C21:I21" si="11">SUM(C22:C23)</f>
        <v>0</v>
      </c>
      <c r="D21" s="56">
        <f t="shared" si="11"/>
        <v>1</v>
      </c>
      <c r="E21" s="57">
        <f t="shared" si="11"/>
        <v>0</v>
      </c>
      <c r="F21" s="16">
        <f t="shared" si="11"/>
        <v>1</v>
      </c>
      <c r="G21" s="55">
        <f t="shared" si="11"/>
        <v>0</v>
      </c>
      <c r="H21" s="56">
        <f t="shared" si="11"/>
        <v>0</v>
      </c>
      <c r="I21" s="57">
        <f t="shared" si="11"/>
        <v>0</v>
      </c>
      <c r="J21" s="64">
        <f t="shared" si="7"/>
        <v>0</v>
      </c>
      <c r="K21" s="125">
        <f t="shared" si="8"/>
        <v>1</v>
      </c>
      <c r="L21" s="55">
        <f>SUM(L22:L23)</f>
        <v>0</v>
      </c>
      <c r="M21" s="56">
        <f>SUM(M22:M23)</f>
        <v>0</v>
      </c>
      <c r="N21" s="57">
        <f>SUM(N22:N23)</f>
        <v>0</v>
      </c>
      <c r="O21" s="64">
        <f t="shared" si="9"/>
        <v>0</v>
      </c>
      <c r="P21" s="126">
        <f t="shared" ref="P21:U21" si="12">SUM(P22:P23)</f>
        <v>1</v>
      </c>
      <c r="Q21" s="55">
        <f t="shared" si="12"/>
        <v>0</v>
      </c>
      <c r="R21" s="56">
        <f t="shared" si="12"/>
        <v>0</v>
      </c>
      <c r="S21" s="57">
        <f t="shared" si="12"/>
        <v>0</v>
      </c>
      <c r="T21" s="64">
        <f t="shared" si="12"/>
        <v>0</v>
      </c>
      <c r="U21" s="125">
        <f t="shared" si="12"/>
        <v>0</v>
      </c>
      <c r="V21" s="127">
        <f>SUM(V22:V23)</f>
        <v>1</v>
      </c>
    </row>
    <row r="22" spans="1:22" ht="15.75" x14ac:dyDescent="0.25">
      <c r="A22" s="279"/>
      <c r="B22" s="7" t="s">
        <v>28</v>
      </c>
      <c r="C22" s="67"/>
      <c r="D22" s="67"/>
      <c r="E22" s="52"/>
      <c r="F22" s="20">
        <f>SUM(C22:E22)</f>
        <v>0</v>
      </c>
      <c r="G22" s="66"/>
      <c r="H22" s="67"/>
      <c r="I22" s="52"/>
      <c r="J22" s="71">
        <f t="shared" si="7"/>
        <v>0</v>
      </c>
      <c r="K22" s="90">
        <f t="shared" si="8"/>
        <v>0</v>
      </c>
      <c r="L22" s="66"/>
      <c r="M22" s="67"/>
      <c r="N22" s="52"/>
      <c r="O22" s="71">
        <f t="shared" si="9"/>
        <v>0</v>
      </c>
      <c r="P22" s="89">
        <f>F22+J22+O22</f>
        <v>0</v>
      </c>
      <c r="Q22" s="66"/>
      <c r="R22" s="67"/>
      <c r="S22" s="52"/>
      <c r="T22" s="71">
        <f>SUM(Q22:S22)</f>
        <v>0</v>
      </c>
      <c r="U22" s="90">
        <f>SUM(O22,T22)</f>
        <v>0</v>
      </c>
      <c r="V22" s="122">
        <f>SUM(K22,U22)</f>
        <v>0</v>
      </c>
    </row>
    <row r="23" spans="1:22" ht="16.5" thickBot="1" x14ac:dyDescent="0.3">
      <c r="A23" s="280"/>
      <c r="B23" s="8" t="s">
        <v>29</v>
      </c>
      <c r="C23" s="74"/>
      <c r="D23" s="74">
        <v>1</v>
      </c>
      <c r="E23" s="75"/>
      <c r="F23" s="24">
        <f>SUM(C23:E23)</f>
        <v>1</v>
      </c>
      <c r="G23" s="73"/>
      <c r="H23" s="74"/>
      <c r="I23" s="75"/>
      <c r="J23" s="79">
        <f t="shared" si="7"/>
        <v>0</v>
      </c>
      <c r="K23" s="128">
        <f t="shared" si="8"/>
        <v>1</v>
      </c>
      <c r="L23" s="73"/>
      <c r="M23" s="74"/>
      <c r="N23" s="75"/>
      <c r="O23" s="79">
        <f t="shared" si="9"/>
        <v>0</v>
      </c>
      <c r="P23" s="129">
        <f>F23+J23+O23</f>
        <v>1</v>
      </c>
      <c r="Q23" s="73"/>
      <c r="R23" s="74"/>
      <c r="S23" s="75"/>
      <c r="T23" s="79">
        <f>SUM(Q23:S23)</f>
        <v>0</v>
      </c>
      <c r="U23" s="128">
        <f>SUM(O23,T23)</f>
        <v>0</v>
      </c>
      <c r="V23" s="130">
        <f>SUM(K23,U23)</f>
        <v>1</v>
      </c>
    </row>
    <row r="24" spans="1:22" ht="15.75" customHeight="1" x14ac:dyDescent="0.25">
      <c r="A24" s="278" t="s">
        <v>7</v>
      </c>
      <c r="B24" s="6" t="s">
        <v>27</v>
      </c>
      <c r="C24" s="82">
        <f t="shared" ref="C24:I24" si="13">SUM(C25:C26)</f>
        <v>0</v>
      </c>
      <c r="D24" s="82">
        <f t="shared" si="13"/>
        <v>0</v>
      </c>
      <c r="E24" s="83">
        <f t="shared" si="13"/>
        <v>0</v>
      </c>
      <c r="F24" s="25">
        <f t="shared" si="13"/>
        <v>0</v>
      </c>
      <c r="G24" s="81">
        <f t="shared" si="13"/>
        <v>0</v>
      </c>
      <c r="H24" s="82">
        <f t="shared" si="13"/>
        <v>0</v>
      </c>
      <c r="I24" s="83">
        <f t="shared" si="13"/>
        <v>0</v>
      </c>
      <c r="J24" s="85">
        <f t="shared" si="7"/>
        <v>0</v>
      </c>
      <c r="K24" s="86">
        <f t="shared" si="8"/>
        <v>0</v>
      </c>
      <c r="L24" s="81">
        <f>SUM(L25:L26)</f>
        <v>0</v>
      </c>
      <c r="M24" s="82">
        <f>SUM(M25:M26)</f>
        <v>0</v>
      </c>
      <c r="N24" s="83">
        <f>SUM(N25:N26)</f>
        <v>0</v>
      </c>
      <c r="O24" s="85">
        <f t="shared" si="9"/>
        <v>0</v>
      </c>
      <c r="P24" s="87">
        <f t="shared" ref="P24:U24" si="14">SUM(P25:P26)</f>
        <v>0</v>
      </c>
      <c r="Q24" s="81">
        <f t="shared" si="14"/>
        <v>0</v>
      </c>
      <c r="R24" s="82">
        <f t="shared" si="14"/>
        <v>0</v>
      </c>
      <c r="S24" s="83">
        <f t="shared" si="14"/>
        <v>0</v>
      </c>
      <c r="T24" s="85">
        <f t="shared" si="14"/>
        <v>0</v>
      </c>
      <c r="U24" s="86">
        <f t="shared" si="14"/>
        <v>0</v>
      </c>
      <c r="V24" s="88">
        <f>SUM(V25:V26)</f>
        <v>0</v>
      </c>
    </row>
    <row r="25" spans="1:22" ht="15.75" x14ac:dyDescent="0.25">
      <c r="A25" s="279"/>
      <c r="B25" s="7" t="s">
        <v>28</v>
      </c>
      <c r="C25" s="67"/>
      <c r="D25" s="67"/>
      <c r="E25" s="52"/>
      <c r="F25" s="20">
        <f>SUM(C25:E25)</f>
        <v>0</v>
      </c>
      <c r="G25" s="66"/>
      <c r="H25" s="67"/>
      <c r="I25" s="52"/>
      <c r="J25" s="71">
        <f t="shared" si="7"/>
        <v>0</v>
      </c>
      <c r="K25" s="90">
        <f t="shared" si="8"/>
        <v>0</v>
      </c>
      <c r="L25" s="66"/>
      <c r="M25" s="67"/>
      <c r="N25" s="52"/>
      <c r="O25" s="71">
        <f t="shared" si="9"/>
        <v>0</v>
      </c>
      <c r="P25" s="89">
        <f>F25+J25+O25</f>
        <v>0</v>
      </c>
      <c r="Q25" s="66"/>
      <c r="R25" s="67"/>
      <c r="S25" s="52"/>
      <c r="T25" s="71">
        <f>SUM(Q25:S25)</f>
        <v>0</v>
      </c>
      <c r="U25" s="90">
        <f>SUM(O25,T25)</f>
        <v>0</v>
      </c>
      <c r="V25" s="122">
        <f>SUM(K25,U25)</f>
        <v>0</v>
      </c>
    </row>
    <row r="26" spans="1:22" ht="16.5" thickBot="1" x14ac:dyDescent="0.3">
      <c r="A26" s="280"/>
      <c r="B26" s="8" t="s">
        <v>29</v>
      </c>
      <c r="C26" s="92"/>
      <c r="D26" s="92"/>
      <c r="E26" s="53"/>
      <c r="F26" s="30">
        <f>SUM(C26:E26)</f>
        <v>0</v>
      </c>
      <c r="G26" s="91"/>
      <c r="H26" s="92"/>
      <c r="I26" s="53"/>
      <c r="J26" s="93">
        <f t="shared" si="7"/>
        <v>0</v>
      </c>
      <c r="K26" s="94">
        <f t="shared" si="8"/>
        <v>0</v>
      </c>
      <c r="L26" s="91"/>
      <c r="M26" s="92"/>
      <c r="N26" s="53"/>
      <c r="O26" s="93">
        <f t="shared" si="9"/>
        <v>0</v>
      </c>
      <c r="P26" s="95">
        <f>F26+J26+O26</f>
        <v>0</v>
      </c>
      <c r="Q26" s="91"/>
      <c r="R26" s="92"/>
      <c r="S26" s="53"/>
      <c r="T26" s="93">
        <f>SUM(Q26:S26)</f>
        <v>0</v>
      </c>
      <c r="U26" s="94">
        <f>SUM(O26,T26)</f>
        <v>0</v>
      </c>
      <c r="V26" s="96">
        <f>SUM(K26,U26)</f>
        <v>0</v>
      </c>
    </row>
    <row r="27" spans="1:22" ht="15.75" x14ac:dyDescent="0.25">
      <c r="A27" s="275" t="s">
        <v>52</v>
      </c>
      <c r="B27" s="6" t="s">
        <v>27</v>
      </c>
      <c r="C27" s="56">
        <f t="shared" ref="C27:I27" si="15">SUM(C28:C29)</f>
        <v>0</v>
      </c>
      <c r="D27" s="56">
        <f t="shared" si="15"/>
        <v>0</v>
      </c>
      <c r="E27" s="57">
        <f t="shared" si="15"/>
        <v>0</v>
      </c>
      <c r="F27" s="16">
        <f t="shared" si="15"/>
        <v>0</v>
      </c>
      <c r="G27" s="55">
        <f t="shared" si="15"/>
        <v>0</v>
      </c>
      <c r="H27" s="56">
        <f t="shared" si="15"/>
        <v>0</v>
      </c>
      <c r="I27" s="57">
        <f t="shared" si="15"/>
        <v>0</v>
      </c>
      <c r="J27" s="64">
        <f t="shared" si="7"/>
        <v>0</v>
      </c>
      <c r="K27" s="125">
        <f t="shared" si="8"/>
        <v>0</v>
      </c>
      <c r="L27" s="55">
        <f>SUM(L28:L29)</f>
        <v>0</v>
      </c>
      <c r="M27" s="56">
        <f>SUM(M28:M29)</f>
        <v>0</v>
      </c>
      <c r="N27" s="57">
        <f>SUM(N28:N29)</f>
        <v>0</v>
      </c>
      <c r="O27" s="64">
        <f t="shared" si="9"/>
        <v>0</v>
      </c>
      <c r="P27" s="126">
        <f t="shared" ref="P27:U27" si="16">SUM(P28:P29)</f>
        <v>0</v>
      </c>
      <c r="Q27" s="55">
        <f t="shared" si="16"/>
        <v>0</v>
      </c>
      <c r="R27" s="56">
        <f t="shared" si="16"/>
        <v>0</v>
      </c>
      <c r="S27" s="57">
        <f t="shared" si="16"/>
        <v>0</v>
      </c>
      <c r="T27" s="64">
        <f t="shared" si="16"/>
        <v>0</v>
      </c>
      <c r="U27" s="125">
        <f t="shared" si="16"/>
        <v>0</v>
      </c>
      <c r="V27" s="127">
        <f>SUM(V28:V29)</f>
        <v>0</v>
      </c>
    </row>
    <row r="28" spans="1:22" ht="14.25" customHeight="1" x14ac:dyDescent="0.25">
      <c r="A28" s="276"/>
      <c r="B28" s="7" t="s">
        <v>28</v>
      </c>
      <c r="C28" s="67"/>
      <c r="D28" s="67"/>
      <c r="E28" s="52"/>
      <c r="F28" s="20">
        <f>SUM(C28:E28)</f>
        <v>0</v>
      </c>
      <c r="G28" s="66"/>
      <c r="H28" s="67"/>
      <c r="I28" s="52"/>
      <c r="J28" s="71">
        <f t="shared" si="7"/>
        <v>0</v>
      </c>
      <c r="K28" s="90">
        <f t="shared" si="8"/>
        <v>0</v>
      </c>
      <c r="L28" s="66"/>
      <c r="M28" s="67"/>
      <c r="N28" s="52"/>
      <c r="O28" s="71">
        <f t="shared" si="9"/>
        <v>0</v>
      </c>
      <c r="P28" s="89">
        <f>F28+J28+O28</f>
        <v>0</v>
      </c>
      <c r="Q28" s="66"/>
      <c r="R28" s="67"/>
      <c r="S28" s="52"/>
      <c r="T28" s="71">
        <f>SUM(Q28:S28)</f>
        <v>0</v>
      </c>
      <c r="U28" s="90">
        <f>SUM(O28,T28)</f>
        <v>0</v>
      </c>
      <c r="V28" s="122">
        <f>SUM(K28,U28)</f>
        <v>0</v>
      </c>
    </row>
    <row r="29" spans="1:22" ht="12.75" customHeight="1" thickBot="1" x14ac:dyDescent="0.3">
      <c r="A29" s="277"/>
      <c r="B29" s="8" t="s">
        <v>29</v>
      </c>
      <c r="C29" s="74"/>
      <c r="D29" s="74"/>
      <c r="E29" s="75"/>
      <c r="F29" s="24">
        <f>SUM(C29:E29)</f>
        <v>0</v>
      </c>
      <c r="G29" s="73"/>
      <c r="H29" s="74"/>
      <c r="I29" s="75"/>
      <c r="J29" s="79">
        <f t="shared" si="7"/>
        <v>0</v>
      </c>
      <c r="K29" s="128">
        <f t="shared" si="8"/>
        <v>0</v>
      </c>
      <c r="L29" s="73"/>
      <c r="M29" s="74"/>
      <c r="N29" s="75"/>
      <c r="O29" s="79">
        <f t="shared" si="9"/>
        <v>0</v>
      </c>
      <c r="P29" s="129">
        <f>F29+J29+O29</f>
        <v>0</v>
      </c>
      <c r="Q29" s="73"/>
      <c r="R29" s="74"/>
      <c r="S29" s="75"/>
      <c r="T29" s="79">
        <f>SUM(Q29:S29)</f>
        <v>0</v>
      </c>
      <c r="U29" s="128">
        <f>SUM(O29,T29)</f>
        <v>0</v>
      </c>
      <c r="V29" s="130">
        <f>SUM(K29,U29)</f>
        <v>0</v>
      </c>
    </row>
    <row r="30" spans="1:22" ht="19.5" customHeight="1" x14ac:dyDescent="0.25">
      <c r="A30" s="287" t="s">
        <v>8</v>
      </c>
      <c r="B30" s="6" t="s">
        <v>27</v>
      </c>
      <c r="C30" s="82">
        <f t="shared" ref="C30:I30" si="17">SUM(C31:C32)</f>
        <v>0</v>
      </c>
      <c r="D30" s="82">
        <f t="shared" si="17"/>
        <v>0</v>
      </c>
      <c r="E30" s="83">
        <f t="shared" si="17"/>
        <v>0</v>
      </c>
      <c r="F30" s="25">
        <f t="shared" si="17"/>
        <v>0</v>
      </c>
      <c r="G30" s="81">
        <f t="shared" si="17"/>
        <v>0</v>
      </c>
      <c r="H30" s="82">
        <f t="shared" si="17"/>
        <v>0</v>
      </c>
      <c r="I30" s="83">
        <f t="shared" si="17"/>
        <v>0</v>
      </c>
      <c r="J30" s="85">
        <f t="shared" si="7"/>
        <v>0</v>
      </c>
      <c r="K30" s="86">
        <f t="shared" si="8"/>
        <v>0</v>
      </c>
      <c r="L30" s="81">
        <f>SUM(L31:L32)</f>
        <v>0</v>
      </c>
      <c r="M30" s="82">
        <f>SUM(M31:M32)</f>
        <v>0</v>
      </c>
      <c r="N30" s="83">
        <f>SUM(N31:N32)</f>
        <v>0</v>
      </c>
      <c r="O30" s="85">
        <f t="shared" si="9"/>
        <v>0</v>
      </c>
      <c r="P30" s="87">
        <f t="shared" ref="P30:U30" si="18">SUM(P31:P32)</f>
        <v>0</v>
      </c>
      <c r="Q30" s="81">
        <f t="shared" si="18"/>
        <v>0</v>
      </c>
      <c r="R30" s="82">
        <f t="shared" si="18"/>
        <v>0</v>
      </c>
      <c r="S30" s="83">
        <f t="shared" si="18"/>
        <v>0</v>
      </c>
      <c r="T30" s="85">
        <f t="shared" si="18"/>
        <v>0</v>
      </c>
      <c r="U30" s="86">
        <f t="shared" si="18"/>
        <v>0</v>
      </c>
      <c r="V30" s="88">
        <f>SUM(V31:V32)</f>
        <v>0</v>
      </c>
    </row>
    <row r="31" spans="1:22" ht="13.5" customHeight="1" x14ac:dyDescent="0.25">
      <c r="A31" s="288"/>
      <c r="B31" s="7" t="s">
        <v>28</v>
      </c>
      <c r="C31" s="67"/>
      <c r="D31" s="67"/>
      <c r="E31" s="52"/>
      <c r="F31" s="20">
        <f>SUM(C31:E31)</f>
        <v>0</v>
      </c>
      <c r="G31" s="66"/>
      <c r="H31" s="67"/>
      <c r="I31" s="52"/>
      <c r="J31" s="71">
        <f t="shared" si="7"/>
        <v>0</v>
      </c>
      <c r="K31" s="90">
        <f t="shared" si="8"/>
        <v>0</v>
      </c>
      <c r="L31" s="66"/>
      <c r="M31" s="67"/>
      <c r="N31" s="52"/>
      <c r="O31" s="71">
        <f t="shared" si="9"/>
        <v>0</v>
      </c>
      <c r="P31" s="89">
        <f>F31+J31+O31</f>
        <v>0</v>
      </c>
      <c r="Q31" s="66"/>
      <c r="R31" s="67"/>
      <c r="S31" s="52"/>
      <c r="T31" s="71">
        <f>SUM(Q31:S31)</f>
        <v>0</v>
      </c>
      <c r="U31" s="90">
        <f>SUM(O31,T31)</f>
        <v>0</v>
      </c>
      <c r="V31" s="122">
        <f>SUM(K31,U31)</f>
        <v>0</v>
      </c>
    </row>
    <row r="32" spans="1:22" ht="14.25" customHeight="1" thickBot="1" x14ac:dyDescent="0.3">
      <c r="A32" s="289"/>
      <c r="B32" s="8" t="s">
        <v>29</v>
      </c>
      <c r="C32" s="92"/>
      <c r="D32" s="92"/>
      <c r="E32" s="53"/>
      <c r="F32" s="30">
        <f>SUM(C32:E32)</f>
        <v>0</v>
      </c>
      <c r="G32" s="91"/>
      <c r="H32" s="92"/>
      <c r="I32" s="53"/>
      <c r="J32" s="93">
        <f t="shared" si="7"/>
        <v>0</v>
      </c>
      <c r="K32" s="94">
        <f t="shared" si="8"/>
        <v>0</v>
      </c>
      <c r="L32" s="91"/>
      <c r="M32" s="92"/>
      <c r="N32" s="53"/>
      <c r="O32" s="93">
        <f t="shared" si="9"/>
        <v>0</v>
      </c>
      <c r="P32" s="95">
        <f>F32+J32+O32</f>
        <v>0</v>
      </c>
      <c r="Q32" s="91"/>
      <c r="R32" s="92"/>
      <c r="S32" s="53"/>
      <c r="T32" s="93">
        <f>SUM(Q32:S32)</f>
        <v>0</v>
      </c>
      <c r="U32" s="94">
        <f>SUM(O32,T32)</f>
        <v>0</v>
      </c>
      <c r="V32" s="96">
        <f>SUM(K32,U32)</f>
        <v>0</v>
      </c>
    </row>
    <row r="33" spans="1:22" ht="15.75" customHeight="1" x14ac:dyDescent="0.25">
      <c r="A33" s="287" t="s">
        <v>9</v>
      </c>
      <c r="B33" s="6" t="s">
        <v>27</v>
      </c>
      <c r="C33" s="56">
        <f t="shared" ref="C33:I33" si="19">SUM(C34:C35)</f>
        <v>0</v>
      </c>
      <c r="D33" s="56">
        <f t="shared" si="19"/>
        <v>0</v>
      </c>
      <c r="E33" s="57">
        <f t="shared" si="19"/>
        <v>0</v>
      </c>
      <c r="F33" s="16">
        <f t="shared" si="19"/>
        <v>0</v>
      </c>
      <c r="G33" s="55">
        <f t="shared" si="19"/>
        <v>0</v>
      </c>
      <c r="H33" s="56">
        <f t="shared" si="19"/>
        <v>0</v>
      </c>
      <c r="I33" s="57">
        <f t="shared" si="19"/>
        <v>0</v>
      </c>
      <c r="J33" s="64">
        <f t="shared" si="7"/>
        <v>0</v>
      </c>
      <c r="K33" s="125">
        <f t="shared" si="8"/>
        <v>0</v>
      </c>
      <c r="L33" s="55">
        <f>SUM(L34:L35)</f>
        <v>0</v>
      </c>
      <c r="M33" s="56">
        <f>SUM(M34:M35)</f>
        <v>0</v>
      </c>
      <c r="N33" s="57">
        <f>SUM(N34:N35)</f>
        <v>0</v>
      </c>
      <c r="O33" s="64">
        <f t="shared" si="9"/>
        <v>0</v>
      </c>
      <c r="P33" s="126">
        <f t="shared" ref="P33:U33" si="20">SUM(P34:P35)</f>
        <v>0</v>
      </c>
      <c r="Q33" s="55">
        <f>SUM(Q34:Q35)</f>
        <v>0</v>
      </c>
      <c r="R33" s="56">
        <f t="shared" si="20"/>
        <v>0</v>
      </c>
      <c r="S33" s="57">
        <f t="shared" si="20"/>
        <v>0</v>
      </c>
      <c r="T33" s="64">
        <f t="shared" si="20"/>
        <v>0</v>
      </c>
      <c r="U33" s="125">
        <f t="shared" si="20"/>
        <v>0</v>
      </c>
      <c r="V33" s="127">
        <f>SUM(V34:V35)</f>
        <v>0</v>
      </c>
    </row>
    <row r="34" spans="1:22" ht="14.25" customHeight="1" x14ac:dyDescent="0.25">
      <c r="A34" s="288"/>
      <c r="B34" s="7" t="s">
        <v>28</v>
      </c>
      <c r="C34" s="67"/>
      <c r="D34" s="67"/>
      <c r="E34" s="52"/>
      <c r="F34" s="20">
        <f>SUM(C34:E34)</f>
        <v>0</v>
      </c>
      <c r="G34" s="66"/>
      <c r="H34" s="67"/>
      <c r="I34" s="52"/>
      <c r="J34" s="71">
        <f t="shared" si="7"/>
        <v>0</v>
      </c>
      <c r="K34" s="90">
        <f t="shared" si="8"/>
        <v>0</v>
      </c>
      <c r="L34" s="66"/>
      <c r="M34" s="67"/>
      <c r="N34" s="52"/>
      <c r="O34" s="71">
        <f t="shared" si="9"/>
        <v>0</v>
      </c>
      <c r="P34" s="89">
        <f>F34+J34+O34</f>
        <v>0</v>
      </c>
      <c r="Q34" s="66"/>
      <c r="R34" s="67"/>
      <c r="S34" s="52"/>
      <c r="T34" s="71">
        <f>SUM(Q34:S34)</f>
        <v>0</v>
      </c>
      <c r="U34" s="90">
        <f>SUM(O34,T34)</f>
        <v>0</v>
      </c>
      <c r="V34" s="122">
        <f>SUM(K34,U34)</f>
        <v>0</v>
      </c>
    </row>
    <row r="35" spans="1:22" ht="15" customHeight="1" thickBot="1" x14ac:dyDescent="0.3">
      <c r="A35" s="289"/>
      <c r="B35" s="8" t="s">
        <v>29</v>
      </c>
      <c r="C35" s="74"/>
      <c r="D35" s="74"/>
      <c r="E35" s="75"/>
      <c r="F35" s="24">
        <f>SUM(C35:E35)</f>
        <v>0</v>
      </c>
      <c r="G35" s="73"/>
      <c r="H35" s="74"/>
      <c r="I35" s="75"/>
      <c r="J35" s="79">
        <f t="shared" si="7"/>
        <v>0</v>
      </c>
      <c r="K35" s="128">
        <f t="shared" si="8"/>
        <v>0</v>
      </c>
      <c r="L35" s="73"/>
      <c r="M35" s="74"/>
      <c r="N35" s="75"/>
      <c r="O35" s="79">
        <f t="shared" si="9"/>
        <v>0</v>
      </c>
      <c r="P35" s="129">
        <f>F35+J35+O35</f>
        <v>0</v>
      </c>
      <c r="Q35" s="73"/>
      <c r="R35" s="74"/>
      <c r="S35" s="75"/>
      <c r="T35" s="79">
        <f>SUM(Q35:S35)</f>
        <v>0</v>
      </c>
      <c r="U35" s="128">
        <f>SUM(O35,T35)</f>
        <v>0</v>
      </c>
      <c r="V35" s="130">
        <f>SUM(K35,U35)</f>
        <v>0</v>
      </c>
    </row>
    <row r="36" spans="1:22" ht="15.75" customHeight="1" x14ac:dyDescent="0.25">
      <c r="A36" s="287" t="s">
        <v>10</v>
      </c>
      <c r="B36" s="6" t="s">
        <v>27</v>
      </c>
      <c r="C36" s="82">
        <f t="shared" ref="C36:I36" si="21">SUM(C37:C38)</f>
        <v>0</v>
      </c>
      <c r="D36" s="82">
        <f t="shared" si="21"/>
        <v>0</v>
      </c>
      <c r="E36" s="83">
        <f t="shared" si="21"/>
        <v>0</v>
      </c>
      <c r="F36" s="25">
        <f t="shared" si="21"/>
        <v>0</v>
      </c>
      <c r="G36" s="81">
        <f t="shared" si="21"/>
        <v>1</v>
      </c>
      <c r="H36" s="82">
        <f t="shared" si="21"/>
        <v>2</v>
      </c>
      <c r="I36" s="83">
        <f t="shared" si="21"/>
        <v>0</v>
      </c>
      <c r="J36" s="85">
        <f t="shared" si="7"/>
        <v>3</v>
      </c>
      <c r="K36" s="86">
        <f t="shared" si="8"/>
        <v>3</v>
      </c>
      <c r="L36" s="81">
        <f>SUM(L37:L38)</f>
        <v>0</v>
      </c>
      <c r="M36" s="82">
        <f>SUM(M37:M38)</f>
        <v>0</v>
      </c>
      <c r="N36" s="83">
        <f>SUM(N37:N38)</f>
        <v>0</v>
      </c>
      <c r="O36" s="85">
        <f t="shared" si="9"/>
        <v>0</v>
      </c>
      <c r="P36" s="87">
        <f t="shared" ref="P36:U36" si="22">SUM(P37:P38)</f>
        <v>3</v>
      </c>
      <c r="Q36" s="81">
        <f>SUM(Q37:Q38)</f>
        <v>0</v>
      </c>
      <c r="R36" s="82">
        <f t="shared" si="22"/>
        <v>0</v>
      </c>
      <c r="S36" s="83">
        <f t="shared" si="22"/>
        <v>0</v>
      </c>
      <c r="T36" s="85">
        <f t="shared" si="22"/>
        <v>0</v>
      </c>
      <c r="U36" s="86">
        <f t="shared" si="22"/>
        <v>0</v>
      </c>
      <c r="V36" s="88">
        <f>SUM(V37:V38)</f>
        <v>3</v>
      </c>
    </row>
    <row r="37" spans="1:22" ht="15.75" x14ac:dyDescent="0.25">
      <c r="A37" s="288"/>
      <c r="B37" s="7" t="s">
        <v>28</v>
      </c>
      <c r="C37" s="67"/>
      <c r="D37" s="67"/>
      <c r="E37" s="52"/>
      <c r="F37" s="20">
        <f>SUM(C37:E37)</f>
        <v>0</v>
      </c>
      <c r="G37" s="66">
        <v>1</v>
      </c>
      <c r="H37" s="67">
        <v>2</v>
      </c>
      <c r="I37" s="52"/>
      <c r="J37" s="71">
        <f t="shared" si="7"/>
        <v>3</v>
      </c>
      <c r="K37" s="90">
        <f t="shared" si="8"/>
        <v>3</v>
      </c>
      <c r="L37" s="66"/>
      <c r="M37" s="67"/>
      <c r="N37" s="52"/>
      <c r="O37" s="71">
        <f t="shared" si="9"/>
        <v>0</v>
      </c>
      <c r="P37" s="89">
        <f>F37+J37+O37</f>
        <v>3</v>
      </c>
      <c r="Q37" s="66"/>
      <c r="R37" s="67"/>
      <c r="S37" s="52"/>
      <c r="T37" s="71">
        <f>SUM(Q37:S37)</f>
        <v>0</v>
      </c>
      <c r="U37" s="90">
        <f>SUM(O37,T37)</f>
        <v>0</v>
      </c>
      <c r="V37" s="122">
        <f>SUM(K37,U37)</f>
        <v>3</v>
      </c>
    </row>
    <row r="38" spans="1:22" ht="16.5" thickBot="1" x14ac:dyDescent="0.3">
      <c r="A38" s="289"/>
      <c r="B38" s="8" t="s">
        <v>29</v>
      </c>
      <c r="C38" s="92"/>
      <c r="D38" s="92"/>
      <c r="E38" s="53"/>
      <c r="F38" s="30">
        <f>SUM(C38:E38)</f>
        <v>0</v>
      </c>
      <c r="G38" s="91"/>
      <c r="H38" s="92"/>
      <c r="I38" s="53"/>
      <c r="J38" s="93">
        <f t="shared" si="7"/>
        <v>0</v>
      </c>
      <c r="K38" s="94">
        <f t="shared" si="8"/>
        <v>0</v>
      </c>
      <c r="L38" s="91"/>
      <c r="M38" s="92"/>
      <c r="N38" s="53"/>
      <c r="O38" s="93">
        <f t="shared" si="9"/>
        <v>0</v>
      </c>
      <c r="P38" s="95">
        <f>F38+J38+O38</f>
        <v>0</v>
      </c>
      <c r="Q38" s="91"/>
      <c r="R38" s="92"/>
      <c r="S38" s="53"/>
      <c r="T38" s="93">
        <f>SUM(Q38:S38)</f>
        <v>0</v>
      </c>
      <c r="U38" s="94">
        <f>SUM(O38,T38)</f>
        <v>0</v>
      </c>
      <c r="V38" s="96">
        <f>SUM(K38,U38)</f>
        <v>0</v>
      </c>
    </row>
    <row r="39" spans="1:22" ht="15" customHeight="1" x14ac:dyDescent="0.25">
      <c r="A39" s="287" t="s">
        <v>11</v>
      </c>
      <c r="B39" s="6" t="s">
        <v>27</v>
      </c>
      <c r="C39" s="56">
        <f t="shared" ref="C39:I39" si="23">SUM(C40:C41)</f>
        <v>0</v>
      </c>
      <c r="D39" s="56">
        <f t="shared" si="23"/>
        <v>0</v>
      </c>
      <c r="E39" s="57">
        <f t="shared" si="23"/>
        <v>0</v>
      </c>
      <c r="F39" s="16">
        <f t="shared" si="23"/>
        <v>0</v>
      </c>
      <c r="G39" s="55">
        <f t="shared" si="23"/>
        <v>0</v>
      </c>
      <c r="H39" s="56">
        <f t="shared" si="23"/>
        <v>0</v>
      </c>
      <c r="I39" s="57">
        <f t="shared" si="23"/>
        <v>0</v>
      </c>
      <c r="J39" s="64">
        <f t="shared" si="7"/>
        <v>0</v>
      </c>
      <c r="K39" s="125">
        <f t="shared" si="8"/>
        <v>0</v>
      </c>
      <c r="L39" s="55">
        <f>SUM(L40:L41)</f>
        <v>0</v>
      </c>
      <c r="M39" s="56">
        <f>SUM(M40:M41)</f>
        <v>0</v>
      </c>
      <c r="N39" s="57">
        <f>SUM(N40:N41)</f>
        <v>0</v>
      </c>
      <c r="O39" s="64">
        <f t="shared" si="9"/>
        <v>0</v>
      </c>
      <c r="P39" s="126">
        <f t="shared" ref="P39:U39" si="24">SUM(P40:P41)</f>
        <v>0</v>
      </c>
      <c r="Q39" s="55">
        <f t="shared" si="24"/>
        <v>0</v>
      </c>
      <c r="R39" s="56">
        <f t="shared" si="24"/>
        <v>0</v>
      </c>
      <c r="S39" s="57">
        <f t="shared" si="24"/>
        <v>0</v>
      </c>
      <c r="T39" s="64">
        <f t="shared" si="24"/>
        <v>0</v>
      </c>
      <c r="U39" s="125">
        <f t="shared" si="24"/>
        <v>0</v>
      </c>
      <c r="V39" s="127">
        <f>SUM(V40:V41)</f>
        <v>0</v>
      </c>
    </row>
    <row r="40" spans="1:22" ht="15.75" x14ac:dyDescent="0.25">
      <c r="A40" s="288"/>
      <c r="B40" s="7" t="s">
        <v>28</v>
      </c>
      <c r="C40" s="67"/>
      <c r="D40" s="67"/>
      <c r="E40" s="52"/>
      <c r="F40" s="20">
        <f>SUM(C40:E40)</f>
        <v>0</v>
      </c>
      <c r="G40" s="66"/>
      <c r="H40" s="67"/>
      <c r="I40" s="52"/>
      <c r="J40" s="71">
        <f t="shared" si="7"/>
        <v>0</v>
      </c>
      <c r="K40" s="90">
        <f t="shared" si="8"/>
        <v>0</v>
      </c>
      <c r="L40" s="66"/>
      <c r="M40" s="67"/>
      <c r="N40" s="52"/>
      <c r="O40" s="71">
        <f t="shared" si="9"/>
        <v>0</v>
      </c>
      <c r="P40" s="89">
        <f>F40+J40+O40</f>
        <v>0</v>
      </c>
      <c r="Q40" s="66"/>
      <c r="R40" s="67"/>
      <c r="S40" s="52"/>
      <c r="T40" s="71">
        <f>SUM(Q40:S40)</f>
        <v>0</v>
      </c>
      <c r="U40" s="90">
        <f>SUM(O40,T40)</f>
        <v>0</v>
      </c>
      <c r="V40" s="122">
        <f>SUM(K40,U40)</f>
        <v>0</v>
      </c>
    </row>
    <row r="41" spans="1:22" ht="16.5" thickBot="1" x14ac:dyDescent="0.3">
      <c r="A41" s="289"/>
      <c r="B41" s="8" t="s">
        <v>29</v>
      </c>
      <c r="C41" s="74"/>
      <c r="D41" s="74"/>
      <c r="E41" s="75"/>
      <c r="F41" s="24">
        <f>SUM(C41:E41)</f>
        <v>0</v>
      </c>
      <c r="G41" s="73"/>
      <c r="H41" s="74"/>
      <c r="I41" s="75"/>
      <c r="J41" s="79">
        <f t="shared" si="7"/>
        <v>0</v>
      </c>
      <c r="K41" s="128">
        <f t="shared" si="8"/>
        <v>0</v>
      </c>
      <c r="L41" s="73"/>
      <c r="M41" s="74"/>
      <c r="N41" s="75"/>
      <c r="O41" s="79">
        <f t="shared" si="9"/>
        <v>0</v>
      </c>
      <c r="P41" s="129">
        <f>F41+J41+O41</f>
        <v>0</v>
      </c>
      <c r="Q41" s="73"/>
      <c r="R41" s="74"/>
      <c r="S41" s="75"/>
      <c r="T41" s="79">
        <f>SUM(Q41:S41)</f>
        <v>0</v>
      </c>
      <c r="U41" s="128">
        <f>SUM(O41,T41)</f>
        <v>0</v>
      </c>
      <c r="V41" s="130">
        <f>SUM(K41,U41)</f>
        <v>0</v>
      </c>
    </row>
    <row r="42" spans="1:22" ht="15.75" x14ac:dyDescent="0.25">
      <c r="A42" s="275" t="s">
        <v>12</v>
      </c>
      <c r="B42" s="6" t="s">
        <v>27</v>
      </c>
      <c r="C42" s="82">
        <f t="shared" ref="C42:I42" si="25">SUM(C43:C44)</f>
        <v>0</v>
      </c>
      <c r="D42" s="82">
        <f t="shared" si="25"/>
        <v>0</v>
      </c>
      <c r="E42" s="83">
        <f t="shared" si="25"/>
        <v>0</v>
      </c>
      <c r="F42" s="25">
        <f t="shared" si="25"/>
        <v>0</v>
      </c>
      <c r="G42" s="81">
        <f t="shared" si="25"/>
        <v>0</v>
      </c>
      <c r="H42" s="82">
        <f t="shared" si="25"/>
        <v>0</v>
      </c>
      <c r="I42" s="83">
        <f t="shared" si="25"/>
        <v>0</v>
      </c>
      <c r="J42" s="85">
        <f t="shared" si="7"/>
        <v>0</v>
      </c>
      <c r="K42" s="86">
        <f t="shared" si="8"/>
        <v>0</v>
      </c>
      <c r="L42" s="81">
        <f>SUM(L43:L44)</f>
        <v>0</v>
      </c>
      <c r="M42" s="82">
        <f>SUM(M43:M44)</f>
        <v>0</v>
      </c>
      <c r="N42" s="83">
        <f>SUM(N43:N44)</f>
        <v>0</v>
      </c>
      <c r="O42" s="85">
        <f t="shared" si="9"/>
        <v>0</v>
      </c>
      <c r="P42" s="87">
        <f t="shared" ref="P42:U42" si="26">SUM(P43:P44)</f>
        <v>0</v>
      </c>
      <c r="Q42" s="81">
        <f t="shared" si="26"/>
        <v>0</v>
      </c>
      <c r="R42" s="82">
        <f t="shared" si="26"/>
        <v>0</v>
      </c>
      <c r="S42" s="83">
        <f t="shared" si="26"/>
        <v>0</v>
      </c>
      <c r="T42" s="85">
        <f t="shared" si="26"/>
        <v>0</v>
      </c>
      <c r="U42" s="86">
        <f t="shared" si="26"/>
        <v>0</v>
      </c>
      <c r="V42" s="88">
        <f>SUM(V43:V44)</f>
        <v>0</v>
      </c>
    </row>
    <row r="43" spans="1:22" ht="15.75" x14ac:dyDescent="0.25">
      <c r="A43" s="276"/>
      <c r="B43" s="7" t="s">
        <v>28</v>
      </c>
      <c r="C43" s="67"/>
      <c r="D43" s="67"/>
      <c r="E43" s="52"/>
      <c r="F43" s="20">
        <f>SUM(C43:E43)</f>
        <v>0</v>
      </c>
      <c r="G43" s="66"/>
      <c r="H43" s="67"/>
      <c r="I43" s="52"/>
      <c r="J43" s="71">
        <f t="shared" si="7"/>
        <v>0</v>
      </c>
      <c r="K43" s="90">
        <f t="shared" si="8"/>
        <v>0</v>
      </c>
      <c r="L43" s="66"/>
      <c r="M43" s="67"/>
      <c r="N43" s="52"/>
      <c r="O43" s="71">
        <f t="shared" si="9"/>
        <v>0</v>
      </c>
      <c r="P43" s="89">
        <f>F43+J43+O43</f>
        <v>0</v>
      </c>
      <c r="Q43" s="66"/>
      <c r="R43" s="67"/>
      <c r="S43" s="52"/>
      <c r="T43" s="71">
        <f>SUM(Q43:S43)</f>
        <v>0</v>
      </c>
      <c r="U43" s="90">
        <f>SUM(O43,T43)</f>
        <v>0</v>
      </c>
      <c r="V43" s="122">
        <f>SUM(K43,U43)</f>
        <v>0</v>
      </c>
    </row>
    <row r="44" spans="1:22" ht="16.5" thickBot="1" x14ac:dyDescent="0.3">
      <c r="A44" s="277"/>
      <c r="B44" s="8" t="s">
        <v>29</v>
      </c>
      <c r="C44" s="92"/>
      <c r="D44" s="92"/>
      <c r="E44" s="53"/>
      <c r="F44" s="30">
        <f>SUM(C44:E44)</f>
        <v>0</v>
      </c>
      <c r="G44" s="91"/>
      <c r="H44" s="92"/>
      <c r="I44" s="53"/>
      <c r="J44" s="93">
        <f t="shared" si="7"/>
        <v>0</v>
      </c>
      <c r="K44" s="94">
        <f t="shared" si="8"/>
        <v>0</v>
      </c>
      <c r="L44" s="91"/>
      <c r="M44" s="92"/>
      <c r="N44" s="53"/>
      <c r="O44" s="93">
        <f t="shared" si="9"/>
        <v>0</v>
      </c>
      <c r="P44" s="95">
        <f>F44+J44+O44</f>
        <v>0</v>
      </c>
      <c r="Q44" s="91"/>
      <c r="R44" s="92"/>
      <c r="S44" s="53"/>
      <c r="T44" s="93">
        <f>SUM(Q44:S44)</f>
        <v>0</v>
      </c>
      <c r="U44" s="94">
        <f>SUM(O44,T44)</f>
        <v>0</v>
      </c>
      <c r="V44" s="96">
        <f>SUM(K44,U44)</f>
        <v>0</v>
      </c>
    </row>
    <row r="45" spans="1:22" ht="15.75" x14ac:dyDescent="0.25">
      <c r="A45" s="275" t="s">
        <v>13</v>
      </c>
      <c r="B45" s="6" t="s">
        <v>27</v>
      </c>
      <c r="C45" s="56">
        <f t="shared" ref="C45:I45" si="27">SUM(C46:C47)</f>
        <v>0</v>
      </c>
      <c r="D45" s="56">
        <f t="shared" si="27"/>
        <v>0</v>
      </c>
      <c r="E45" s="57">
        <f t="shared" si="27"/>
        <v>0</v>
      </c>
      <c r="F45" s="16">
        <f t="shared" si="27"/>
        <v>0</v>
      </c>
      <c r="G45" s="55">
        <f t="shared" si="27"/>
        <v>0</v>
      </c>
      <c r="H45" s="56">
        <f t="shared" si="27"/>
        <v>0</v>
      </c>
      <c r="I45" s="57">
        <f t="shared" si="27"/>
        <v>0</v>
      </c>
      <c r="J45" s="64">
        <f t="shared" si="7"/>
        <v>0</v>
      </c>
      <c r="K45" s="125">
        <f t="shared" si="8"/>
        <v>0</v>
      </c>
      <c r="L45" s="55">
        <f>SUM(L46:L47)</f>
        <v>0</v>
      </c>
      <c r="M45" s="56">
        <f>SUM(M46:M47)</f>
        <v>0</v>
      </c>
      <c r="N45" s="57">
        <f>SUM(N46:N47)</f>
        <v>0</v>
      </c>
      <c r="O45" s="64">
        <f t="shared" si="9"/>
        <v>0</v>
      </c>
      <c r="P45" s="126">
        <f t="shared" ref="P45:U45" si="28">SUM(P46:P47)</f>
        <v>0</v>
      </c>
      <c r="Q45" s="55">
        <f t="shared" si="28"/>
        <v>0</v>
      </c>
      <c r="R45" s="56">
        <f t="shared" si="28"/>
        <v>0</v>
      </c>
      <c r="S45" s="57">
        <f t="shared" si="28"/>
        <v>0</v>
      </c>
      <c r="T45" s="64">
        <f t="shared" si="28"/>
        <v>0</v>
      </c>
      <c r="U45" s="125">
        <f t="shared" si="28"/>
        <v>0</v>
      </c>
      <c r="V45" s="127">
        <f>SUM(V46:V47)</f>
        <v>0</v>
      </c>
    </row>
    <row r="46" spans="1:22" ht="15.75" x14ac:dyDescent="0.25">
      <c r="A46" s="276"/>
      <c r="B46" s="7" t="s">
        <v>28</v>
      </c>
      <c r="C46" s="67"/>
      <c r="D46" s="67"/>
      <c r="E46" s="52"/>
      <c r="F46" s="20">
        <f>SUM(C46:E46)</f>
        <v>0</v>
      </c>
      <c r="G46" s="66"/>
      <c r="H46" s="67"/>
      <c r="I46" s="52"/>
      <c r="J46" s="71">
        <f t="shared" si="7"/>
        <v>0</v>
      </c>
      <c r="K46" s="90">
        <f t="shared" si="8"/>
        <v>0</v>
      </c>
      <c r="L46" s="66"/>
      <c r="M46" s="67"/>
      <c r="N46" s="52"/>
      <c r="O46" s="71">
        <f t="shared" si="9"/>
        <v>0</v>
      </c>
      <c r="P46" s="89">
        <f>F46+J46+O46</f>
        <v>0</v>
      </c>
      <c r="Q46" s="66"/>
      <c r="R46" s="67"/>
      <c r="S46" s="52"/>
      <c r="T46" s="71">
        <f>SUM(Q46:S46)</f>
        <v>0</v>
      </c>
      <c r="U46" s="90">
        <f>SUM(O46,T46)</f>
        <v>0</v>
      </c>
      <c r="V46" s="122">
        <f>SUM(K46,U46)</f>
        <v>0</v>
      </c>
    </row>
    <row r="47" spans="1:22" ht="16.5" thickBot="1" x14ac:dyDescent="0.3">
      <c r="A47" s="277"/>
      <c r="B47" s="8" t="s">
        <v>29</v>
      </c>
      <c r="C47" s="74"/>
      <c r="D47" s="74"/>
      <c r="E47" s="75"/>
      <c r="F47" s="24">
        <f>SUM(C47:E47)</f>
        <v>0</v>
      </c>
      <c r="G47" s="73"/>
      <c r="H47" s="74"/>
      <c r="I47" s="75"/>
      <c r="J47" s="79">
        <f t="shared" si="7"/>
        <v>0</v>
      </c>
      <c r="K47" s="128">
        <f t="shared" si="8"/>
        <v>0</v>
      </c>
      <c r="L47" s="73"/>
      <c r="M47" s="74"/>
      <c r="N47" s="75"/>
      <c r="O47" s="79">
        <f t="shared" si="9"/>
        <v>0</v>
      </c>
      <c r="P47" s="129">
        <f>F47+J47+O47</f>
        <v>0</v>
      </c>
      <c r="Q47" s="73"/>
      <c r="R47" s="74"/>
      <c r="S47" s="75"/>
      <c r="T47" s="79">
        <f>SUM(Q47:S47)</f>
        <v>0</v>
      </c>
      <c r="U47" s="128">
        <f>SUM(O47,T47)</f>
        <v>0</v>
      </c>
      <c r="V47" s="130">
        <f>SUM(K47,U47)</f>
        <v>0</v>
      </c>
    </row>
    <row r="48" spans="1:22" ht="15.75" x14ac:dyDescent="0.25">
      <c r="A48" s="275" t="s">
        <v>14</v>
      </c>
      <c r="B48" s="6" t="s">
        <v>27</v>
      </c>
      <c r="C48" s="82">
        <f t="shared" ref="C48:I48" si="29">SUM(C49:C50)</f>
        <v>0</v>
      </c>
      <c r="D48" s="82">
        <f t="shared" si="29"/>
        <v>0</v>
      </c>
      <c r="E48" s="83">
        <f t="shared" si="29"/>
        <v>0</v>
      </c>
      <c r="F48" s="25">
        <f t="shared" si="29"/>
        <v>0</v>
      </c>
      <c r="G48" s="81">
        <f t="shared" si="29"/>
        <v>0</v>
      </c>
      <c r="H48" s="82">
        <f t="shared" si="29"/>
        <v>0</v>
      </c>
      <c r="I48" s="83">
        <f t="shared" si="29"/>
        <v>0</v>
      </c>
      <c r="J48" s="85">
        <f t="shared" si="7"/>
        <v>0</v>
      </c>
      <c r="K48" s="86">
        <f t="shared" si="8"/>
        <v>0</v>
      </c>
      <c r="L48" s="81">
        <f>SUM(L49:L50)</f>
        <v>0</v>
      </c>
      <c r="M48" s="82">
        <f>SUM(M49:M50)</f>
        <v>0</v>
      </c>
      <c r="N48" s="83">
        <f>SUM(N49:N50)</f>
        <v>0</v>
      </c>
      <c r="O48" s="85">
        <f t="shared" si="9"/>
        <v>0</v>
      </c>
      <c r="P48" s="87">
        <f t="shared" ref="P48:U48" si="30">SUM(P49:P50)</f>
        <v>0</v>
      </c>
      <c r="Q48" s="81">
        <f t="shared" si="30"/>
        <v>0</v>
      </c>
      <c r="R48" s="82">
        <f t="shared" si="30"/>
        <v>0</v>
      </c>
      <c r="S48" s="83">
        <f t="shared" si="30"/>
        <v>0</v>
      </c>
      <c r="T48" s="85">
        <f t="shared" si="30"/>
        <v>0</v>
      </c>
      <c r="U48" s="86">
        <f t="shared" si="30"/>
        <v>0</v>
      </c>
      <c r="V48" s="88">
        <f>SUM(V49:V50)</f>
        <v>0</v>
      </c>
    </row>
    <row r="49" spans="1:22" ht="15.75" x14ac:dyDescent="0.25">
      <c r="A49" s="276"/>
      <c r="B49" s="7" t="s">
        <v>28</v>
      </c>
      <c r="C49" s="67"/>
      <c r="D49" s="67"/>
      <c r="E49" s="52"/>
      <c r="F49" s="20">
        <f>SUM(C49:E49)</f>
        <v>0</v>
      </c>
      <c r="G49" s="66"/>
      <c r="H49" s="67"/>
      <c r="I49" s="52"/>
      <c r="J49" s="71">
        <f t="shared" si="7"/>
        <v>0</v>
      </c>
      <c r="K49" s="90">
        <f t="shared" si="8"/>
        <v>0</v>
      </c>
      <c r="L49" s="66"/>
      <c r="M49" s="67"/>
      <c r="N49" s="52"/>
      <c r="O49" s="71">
        <f t="shared" si="9"/>
        <v>0</v>
      </c>
      <c r="P49" s="89">
        <f>F49+J49+O49</f>
        <v>0</v>
      </c>
      <c r="Q49" s="66"/>
      <c r="R49" s="67"/>
      <c r="S49" s="52"/>
      <c r="T49" s="71">
        <f>SUM(Q49:S49)</f>
        <v>0</v>
      </c>
      <c r="U49" s="90">
        <f>SUM(O49,T49)</f>
        <v>0</v>
      </c>
      <c r="V49" s="122">
        <f>SUM(K49,U49)</f>
        <v>0</v>
      </c>
    </row>
    <row r="50" spans="1:22" ht="16.5" thickBot="1" x14ac:dyDescent="0.3">
      <c r="A50" s="277"/>
      <c r="B50" s="8" t="s">
        <v>29</v>
      </c>
      <c r="C50" s="92"/>
      <c r="D50" s="92"/>
      <c r="E50" s="53"/>
      <c r="F50" s="30">
        <f>SUM(C50:E50)</f>
        <v>0</v>
      </c>
      <c r="G50" s="91"/>
      <c r="H50" s="92"/>
      <c r="I50" s="53"/>
      <c r="J50" s="93">
        <f t="shared" si="7"/>
        <v>0</v>
      </c>
      <c r="K50" s="94">
        <f t="shared" si="8"/>
        <v>0</v>
      </c>
      <c r="L50" s="91"/>
      <c r="M50" s="92"/>
      <c r="N50" s="53"/>
      <c r="O50" s="93">
        <f t="shared" si="9"/>
        <v>0</v>
      </c>
      <c r="P50" s="95">
        <f>F50+J50+O50</f>
        <v>0</v>
      </c>
      <c r="Q50" s="91"/>
      <c r="R50" s="92"/>
      <c r="S50" s="53"/>
      <c r="T50" s="93">
        <f>SUM(Q50:S50)</f>
        <v>0</v>
      </c>
      <c r="U50" s="94">
        <f>SUM(O50,T50)</f>
        <v>0</v>
      </c>
      <c r="V50" s="96">
        <f>SUM(K50,U50)</f>
        <v>0</v>
      </c>
    </row>
    <row r="51" spans="1:22" ht="15.75" x14ac:dyDescent="0.25">
      <c r="A51" s="275" t="s">
        <v>15</v>
      </c>
      <c r="B51" s="6" t="s">
        <v>27</v>
      </c>
      <c r="C51" s="56">
        <f t="shared" ref="C51:I51" si="31">SUM(C52:C53)</f>
        <v>13</v>
      </c>
      <c r="D51" s="56">
        <f t="shared" si="31"/>
        <v>17</v>
      </c>
      <c r="E51" s="57">
        <f t="shared" si="31"/>
        <v>17</v>
      </c>
      <c r="F51" s="16">
        <f t="shared" si="31"/>
        <v>47</v>
      </c>
      <c r="G51" s="55">
        <f t="shared" si="31"/>
        <v>14</v>
      </c>
      <c r="H51" s="56">
        <f t="shared" si="31"/>
        <v>7</v>
      </c>
      <c r="I51" s="57">
        <f t="shared" si="31"/>
        <v>0</v>
      </c>
      <c r="J51" s="64">
        <f t="shared" si="7"/>
        <v>21</v>
      </c>
      <c r="K51" s="125">
        <f t="shared" si="8"/>
        <v>68</v>
      </c>
      <c r="L51" s="55">
        <f>SUM(L52:L53)</f>
        <v>0</v>
      </c>
      <c r="M51" s="56">
        <f>SUM(M52:M53)</f>
        <v>0</v>
      </c>
      <c r="N51" s="57">
        <f>SUM(N52:N53)</f>
        <v>11</v>
      </c>
      <c r="O51" s="64">
        <f t="shared" si="9"/>
        <v>11</v>
      </c>
      <c r="P51" s="126">
        <f t="shared" ref="P51:U51" si="32">SUM(P52:P53)</f>
        <v>79</v>
      </c>
      <c r="Q51" s="55">
        <f>SUM(Q52:Q53)</f>
        <v>12</v>
      </c>
      <c r="R51" s="56">
        <f t="shared" si="32"/>
        <v>0</v>
      </c>
      <c r="S51" s="57">
        <f t="shared" si="32"/>
        <v>0</v>
      </c>
      <c r="T51" s="64">
        <f t="shared" si="32"/>
        <v>12</v>
      </c>
      <c r="U51" s="125">
        <f t="shared" si="32"/>
        <v>23</v>
      </c>
      <c r="V51" s="127">
        <f>SUM(V52:V53)</f>
        <v>91</v>
      </c>
    </row>
    <row r="52" spans="1:22" ht="15.75" x14ac:dyDescent="0.25">
      <c r="A52" s="276"/>
      <c r="B52" s="7" t="s">
        <v>28</v>
      </c>
      <c r="C52" s="67">
        <v>4</v>
      </c>
      <c r="D52" s="67">
        <v>9</v>
      </c>
      <c r="E52" s="52">
        <v>7</v>
      </c>
      <c r="F52" s="20">
        <f>SUM(C52:E52)</f>
        <v>20</v>
      </c>
      <c r="G52" s="66">
        <v>3</v>
      </c>
      <c r="H52" s="67">
        <v>2</v>
      </c>
      <c r="I52" s="52"/>
      <c r="J52" s="71">
        <f t="shared" si="7"/>
        <v>5</v>
      </c>
      <c r="K52" s="90">
        <f t="shared" si="8"/>
        <v>25</v>
      </c>
      <c r="L52" s="66"/>
      <c r="M52" s="67"/>
      <c r="N52" s="52">
        <v>3</v>
      </c>
      <c r="O52" s="71">
        <f t="shared" si="9"/>
        <v>3</v>
      </c>
      <c r="P52" s="89">
        <f>F52+J52+O52</f>
        <v>28</v>
      </c>
      <c r="Q52" s="66">
        <v>3</v>
      </c>
      <c r="R52" s="67"/>
      <c r="S52" s="52"/>
      <c r="T52" s="71">
        <f>SUM(Q52:S52)</f>
        <v>3</v>
      </c>
      <c r="U52" s="90">
        <f>SUM(O52,T52)</f>
        <v>6</v>
      </c>
      <c r="V52" s="122">
        <f>SUM(K52,U52)</f>
        <v>31</v>
      </c>
    </row>
    <row r="53" spans="1:22" ht="16.5" thickBot="1" x14ac:dyDescent="0.3">
      <c r="A53" s="277"/>
      <c r="B53" s="8" t="s">
        <v>29</v>
      </c>
      <c r="C53" s="74">
        <v>9</v>
      </c>
      <c r="D53" s="74">
        <v>8</v>
      </c>
      <c r="E53" s="75">
        <v>10</v>
      </c>
      <c r="F53" s="24">
        <f>SUM(C53:E53)</f>
        <v>27</v>
      </c>
      <c r="G53" s="73">
        <v>11</v>
      </c>
      <c r="H53" s="74">
        <v>5</v>
      </c>
      <c r="I53" s="75"/>
      <c r="J53" s="79">
        <f t="shared" si="7"/>
        <v>16</v>
      </c>
      <c r="K53" s="128">
        <f t="shared" si="8"/>
        <v>43</v>
      </c>
      <c r="L53" s="73"/>
      <c r="M53" s="74"/>
      <c r="N53" s="75">
        <v>8</v>
      </c>
      <c r="O53" s="79">
        <f>SUM(L53:N53)</f>
        <v>8</v>
      </c>
      <c r="P53" s="129">
        <f>F53+J53+O53</f>
        <v>51</v>
      </c>
      <c r="Q53" s="73">
        <v>9</v>
      </c>
      <c r="R53" s="74"/>
      <c r="S53" s="75"/>
      <c r="T53" s="79">
        <f>SUM(Q53:S53)</f>
        <v>9</v>
      </c>
      <c r="U53" s="128">
        <f>SUM(O53,T53)</f>
        <v>17</v>
      </c>
      <c r="V53" s="130">
        <f>SUM(K53,U53)</f>
        <v>60</v>
      </c>
    </row>
    <row r="54" spans="1:22" ht="15.75" x14ac:dyDescent="0.25">
      <c r="A54" s="275" t="s">
        <v>5</v>
      </c>
      <c r="B54" s="6" t="s">
        <v>27</v>
      </c>
      <c r="C54" s="131">
        <f t="shared" ref="C54:U56" si="33">C51/C3*1000</f>
        <v>146.06741573033707</v>
      </c>
      <c r="D54" s="131">
        <f t="shared" si="33"/>
        <v>186.8131868131868</v>
      </c>
      <c r="E54" s="132">
        <f t="shared" si="33"/>
        <v>182.7956989247312</v>
      </c>
      <c r="F54" s="51">
        <f t="shared" si="33"/>
        <v>516.4835164835165</v>
      </c>
      <c r="G54" s="133">
        <f t="shared" si="33"/>
        <v>153.84615384615387</v>
      </c>
      <c r="H54" s="131">
        <f t="shared" si="33"/>
        <v>76.08695652173914</v>
      </c>
      <c r="I54" s="132">
        <f t="shared" si="33"/>
        <v>0</v>
      </c>
      <c r="J54" s="134">
        <f>J51/J3*1000</f>
        <v>226.61870503597126</v>
      </c>
      <c r="K54" s="135">
        <f t="shared" si="33"/>
        <v>740.47186932849377</v>
      </c>
      <c r="L54" s="133">
        <f t="shared" si="33"/>
        <v>0</v>
      </c>
      <c r="M54" s="131">
        <f t="shared" si="33"/>
        <v>0</v>
      </c>
      <c r="N54" s="132">
        <f t="shared" si="33"/>
        <v>141.02564102564102</v>
      </c>
      <c r="O54" s="134">
        <f t="shared" si="33"/>
        <v>124.52830188679245</v>
      </c>
      <c r="P54" s="136">
        <f t="shared" si="33"/>
        <v>871.32352941176464</v>
      </c>
      <c r="Q54" s="133">
        <f t="shared" si="33"/>
        <v>150</v>
      </c>
      <c r="R54" s="131" t="e">
        <f t="shared" si="33"/>
        <v>#DIV/0!</v>
      </c>
      <c r="S54" s="132" t="e">
        <f t="shared" si="33"/>
        <v>#DIV/0!</v>
      </c>
      <c r="T54" s="137">
        <f t="shared" si="33"/>
        <v>150</v>
      </c>
      <c r="U54" s="135">
        <f t="shared" si="33"/>
        <v>266.66666666666669</v>
      </c>
      <c r="V54" s="138">
        <f>V51/V3*1000</f>
        <v>1218.75</v>
      </c>
    </row>
    <row r="55" spans="1:22" ht="15.75" x14ac:dyDescent="0.25">
      <c r="A55" s="276"/>
      <c r="B55" s="7" t="s">
        <v>28</v>
      </c>
      <c r="C55" s="105">
        <f t="shared" si="33"/>
        <v>200</v>
      </c>
      <c r="D55" s="105">
        <f t="shared" si="33"/>
        <v>428.57142857142856</v>
      </c>
      <c r="E55" s="106">
        <f t="shared" si="33"/>
        <v>333.33333333333331</v>
      </c>
      <c r="F55" s="36">
        <f t="shared" si="33"/>
        <v>967.74193548387086</v>
      </c>
      <c r="G55" s="107">
        <f t="shared" si="33"/>
        <v>157.89473684210526</v>
      </c>
      <c r="H55" s="105">
        <f t="shared" si="33"/>
        <v>100</v>
      </c>
      <c r="I55" s="106">
        <f t="shared" si="33"/>
        <v>0</v>
      </c>
      <c r="J55" s="108">
        <f t="shared" si="33"/>
        <v>245.90163934426232</v>
      </c>
      <c r="K55" s="109">
        <f t="shared" si="33"/>
        <v>1219.5121951219512</v>
      </c>
      <c r="L55" s="66">
        <f t="shared" si="33"/>
        <v>0</v>
      </c>
      <c r="M55" s="105">
        <f t="shared" si="33"/>
        <v>0</v>
      </c>
      <c r="N55" s="106">
        <f t="shared" si="33"/>
        <v>250</v>
      </c>
      <c r="O55" s="108">
        <f t="shared" si="33"/>
        <v>157.89473684210526</v>
      </c>
      <c r="P55" s="111">
        <f t="shared" si="33"/>
        <v>1400</v>
      </c>
      <c r="Q55" s="107">
        <f t="shared" si="33"/>
        <v>272.72727272727269</v>
      </c>
      <c r="R55" s="105" t="e">
        <f t="shared" si="33"/>
        <v>#DIV/0!</v>
      </c>
      <c r="S55" s="106" t="e">
        <f t="shared" si="33"/>
        <v>#DIV/0!</v>
      </c>
      <c r="T55" s="108">
        <f t="shared" si="33"/>
        <v>272.72727272727269</v>
      </c>
      <c r="U55" s="109">
        <f t="shared" si="33"/>
        <v>352.94117647058823</v>
      </c>
      <c r="V55" s="72">
        <f>V52/V4*1000</f>
        <v>1623.0366492146595</v>
      </c>
    </row>
    <row r="56" spans="1:22" ht="16.5" thickBot="1" x14ac:dyDescent="0.3">
      <c r="A56" s="277"/>
      <c r="B56" s="8" t="s">
        <v>29</v>
      </c>
      <c r="C56" s="139">
        <f t="shared" si="33"/>
        <v>130.43478260869566</v>
      </c>
      <c r="D56" s="139">
        <f t="shared" si="33"/>
        <v>114.28571428571428</v>
      </c>
      <c r="E56" s="140">
        <f t="shared" si="33"/>
        <v>138.88888888888889</v>
      </c>
      <c r="F56" s="48">
        <f t="shared" si="33"/>
        <v>383.88625592417065</v>
      </c>
      <c r="G56" s="141">
        <f t="shared" si="33"/>
        <v>152.7777777777778</v>
      </c>
      <c r="H56" s="142">
        <f t="shared" si="33"/>
        <v>69.444444444444443</v>
      </c>
      <c r="I56" s="140">
        <f t="shared" si="33"/>
        <v>0</v>
      </c>
      <c r="J56" s="143">
        <f t="shared" si="33"/>
        <v>221.19815668202767</v>
      </c>
      <c r="K56" s="144">
        <f t="shared" si="33"/>
        <v>602.80373831775705</v>
      </c>
      <c r="L56" s="141">
        <f t="shared" si="33"/>
        <v>0</v>
      </c>
      <c r="M56" s="139">
        <f t="shared" si="33"/>
        <v>0</v>
      </c>
      <c r="N56" s="140">
        <f t="shared" si="33"/>
        <v>121.21212121212122</v>
      </c>
      <c r="O56" s="143">
        <f>O53/O5*1000</f>
        <v>115.38461538461539</v>
      </c>
      <c r="P56" s="145">
        <f t="shared" si="33"/>
        <v>721.69811320754718</v>
      </c>
      <c r="Q56" s="141">
        <f t="shared" si="33"/>
        <v>130.43478260869566</v>
      </c>
      <c r="R56" s="139" t="e">
        <f t="shared" si="33"/>
        <v>#DIV/0!</v>
      </c>
      <c r="S56" s="140" t="e">
        <f t="shared" si="33"/>
        <v>#DIV/0!</v>
      </c>
      <c r="T56" s="143">
        <f t="shared" si="33"/>
        <v>130.43478260869566</v>
      </c>
      <c r="U56" s="144">
        <f t="shared" si="33"/>
        <v>245.48736462093862</v>
      </c>
      <c r="V56" s="146">
        <f>V53/V5*1000</f>
        <v>851.063829787234</v>
      </c>
    </row>
    <row r="57" spans="1:22" ht="15" customHeight="1" x14ac:dyDescent="0.25">
      <c r="A57" s="287" t="s">
        <v>16</v>
      </c>
      <c r="B57" s="6" t="s">
        <v>27</v>
      </c>
      <c r="C57" s="56">
        <f t="shared" ref="C57:I57" si="34">SUM(C58:C59)</f>
        <v>1</v>
      </c>
      <c r="D57" s="56">
        <f t="shared" si="34"/>
        <v>2</v>
      </c>
      <c r="E57" s="57">
        <f t="shared" si="34"/>
        <v>0</v>
      </c>
      <c r="F57" s="16">
        <f t="shared" si="34"/>
        <v>3</v>
      </c>
      <c r="G57" s="55">
        <f t="shared" si="34"/>
        <v>0</v>
      </c>
      <c r="H57" s="56">
        <f t="shared" si="34"/>
        <v>0</v>
      </c>
      <c r="I57" s="57">
        <f t="shared" si="34"/>
        <v>0</v>
      </c>
      <c r="J57" s="64">
        <f t="shared" ref="J57:J92" si="35">SUM(G57:I57)</f>
        <v>0</v>
      </c>
      <c r="K57" s="61">
        <f t="shared" ref="K57:K65" si="36">SUM(F57,J57)</f>
        <v>3</v>
      </c>
      <c r="L57" s="55">
        <f>SUM(L58:L59)</f>
        <v>0</v>
      </c>
      <c r="M57" s="56">
        <f>SUM(M58:M59)</f>
        <v>0</v>
      </c>
      <c r="N57" s="57">
        <f>SUM(N58:N59)</f>
        <v>0</v>
      </c>
      <c r="O57" s="64">
        <f t="shared" ref="O57:O86" si="37">SUM(L57:N57)</f>
        <v>0</v>
      </c>
      <c r="P57" s="126">
        <f t="shared" ref="P57:U57" si="38">SUM(P58:P59)</f>
        <v>3</v>
      </c>
      <c r="Q57" s="55">
        <f t="shared" si="38"/>
        <v>0</v>
      </c>
      <c r="R57" s="56">
        <f t="shared" si="38"/>
        <v>0</v>
      </c>
      <c r="S57" s="57">
        <f t="shared" si="38"/>
        <v>0</v>
      </c>
      <c r="T57" s="64">
        <f t="shared" si="38"/>
        <v>0</v>
      </c>
      <c r="U57" s="125">
        <f t="shared" si="38"/>
        <v>0</v>
      </c>
      <c r="V57" s="127">
        <f>SUM(V58:V59)</f>
        <v>3</v>
      </c>
    </row>
    <row r="58" spans="1:22" ht="15.75" x14ac:dyDescent="0.25">
      <c r="A58" s="288"/>
      <c r="B58" s="7" t="s">
        <v>28</v>
      </c>
      <c r="C58" s="67"/>
      <c r="D58" s="67">
        <v>1</v>
      </c>
      <c r="E58" s="52"/>
      <c r="F58" s="20">
        <f>SUM(C58:E58)</f>
        <v>1</v>
      </c>
      <c r="G58" s="66"/>
      <c r="H58" s="67"/>
      <c r="I58" s="52"/>
      <c r="J58" s="71">
        <f t="shared" si="35"/>
        <v>0</v>
      </c>
      <c r="K58" s="90">
        <f t="shared" si="36"/>
        <v>1</v>
      </c>
      <c r="L58" s="66"/>
      <c r="M58" s="67"/>
      <c r="N58" s="52"/>
      <c r="O58" s="71">
        <f t="shared" si="37"/>
        <v>0</v>
      </c>
      <c r="P58" s="89">
        <f>F58+J58+O58</f>
        <v>1</v>
      </c>
      <c r="Q58" s="66"/>
      <c r="R58" s="67"/>
      <c r="S58" s="52"/>
      <c r="T58" s="71">
        <f>SUM(Q58:S58)</f>
        <v>0</v>
      </c>
      <c r="U58" s="90">
        <f>SUM(O58,T58)</f>
        <v>0</v>
      </c>
      <c r="V58" s="122">
        <f>SUM(K58,U58)</f>
        <v>1</v>
      </c>
    </row>
    <row r="59" spans="1:22" ht="16.5" thickBot="1" x14ac:dyDescent="0.3">
      <c r="A59" s="289"/>
      <c r="B59" s="8" t="s">
        <v>29</v>
      </c>
      <c r="C59" s="74">
        <v>1</v>
      </c>
      <c r="D59" s="74">
        <v>1</v>
      </c>
      <c r="E59" s="75"/>
      <c r="F59" s="24">
        <f>SUM(C59:E59)</f>
        <v>2</v>
      </c>
      <c r="G59" s="73"/>
      <c r="H59" s="74"/>
      <c r="I59" s="75"/>
      <c r="J59" s="79">
        <f t="shared" si="35"/>
        <v>0</v>
      </c>
      <c r="K59" s="128">
        <f t="shared" si="36"/>
        <v>2</v>
      </c>
      <c r="L59" s="73"/>
      <c r="M59" s="74"/>
      <c r="N59" s="75"/>
      <c r="O59" s="79">
        <f t="shared" si="37"/>
        <v>0</v>
      </c>
      <c r="P59" s="129">
        <f>F59+J59+O59</f>
        <v>2</v>
      </c>
      <c r="Q59" s="73"/>
      <c r="R59" s="74"/>
      <c r="S59" s="75"/>
      <c r="T59" s="79">
        <f>SUM(Q59:S59)</f>
        <v>0</v>
      </c>
      <c r="U59" s="128">
        <f>SUM(O59,T59)</f>
        <v>0</v>
      </c>
      <c r="V59" s="130">
        <f>SUM(K59,U59)</f>
        <v>2</v>
      </c>
    </row>
    <row r="60" spans="1:22" ht="15" customHeight="1" x14ac:dyDescent="0.25">
      <c r="A60" s="287" t="s">
        <v>17</v>
      </c>
      <c r="B60" s="6" t="s">
        <v>27</v>
      </c>
      <c r="C60" s="82">
        <f t="shared" ref="C60:I60" si="39">SUM(C61:C62)</f>
        <v>1</v>
      </c>
      <c r="D60" s="82">
        <f t="shared" si="39"/>
        <v>1</v>
      </c>
      <c r="E60" s="83">
        <f t="shared" si="39"/>
        <v>1</v>
      </c>
      <c r="F60" s="25">
        <f t="shared" si="39"/>
        <v>3</v>
      </c>
      <c r="G60" s="81">
        <f t="shared" si="39"/>
        <v>0</v>
      </c>
      <c r="H60" s="82">
        <f t="shared" si="39"/>
        <v>0</v>
      </c>
      <c r="I60" s="83">
        <f t="shared" si="39"/>
        <v>0</v>
      </c>
      <c r="J60" s="85">
        <f t="shared" si="35"/>
        <v>0</v>
      </c>
      <c r="K60" s="86">
        <f t="shared" si="36"/>
        <v>3</v>
      </c>
      <c r="L60" s="81">
        <f>SUM(L61:L62)</f>
        <v>0</v>
      </c>
      <c r="M60" s="82">
        <f>SUM(M61:M62)</f>
        <v>0</v>
      </c>
      <c r="N60" s="83">
        <f>SUM(N61:N62)</f>
        <v>0</v>
      </c>
      <c r="O60" s="85">
        <f t="shared" si="37"/>
        <v>0</v>
      </c>
      <c r="P60" s="87">
        <f t="shared" ref="P60:U60" si="40">SUM(P61:P62)</f>
        <v>3</v>
      </c>
      <c r="Q60" s="81">
        <f>SUM(Q61:Q62)</f>
        <v>0</v>
      </c>
      <c r="R60" s="82">
        <f t="shared" si="40"/>
        <v>0</v>
      </c>
      <c r="S60" s="83">
        <f t="shared" si="40"/>
        <v>0</v>
      </c>
      <c r="T60" s="85">
        <f t="shared" si="40"/>
        <v>0</v>
      </c>
      <c r="U60" s="86">
        <f t="shared" si="40"/>
        <v>0</v>
      </c>
      <c r="V60" s="88">
        <f>SUM(V61:V62)</f>
        <v>3</v>
      </c>
    </row>
    <row r="61" spans="1:22" ht="15.75" x14ac:dyDescent="0.25">
      <c r="A61" s="288"/>
      <c r="B61" s="7" t="s">
        <v>28</v>
      </c>
      <c r="C61" s="67"/>
      <c r="D61" s="67"/>
      <c r="E61" s="52"/>
      <c r="F61" s="20">
        <f>SUM(C61:E61)</f>
        <v>0</v>
      </c>
      <c r="G61" s="66"/>
      <c r="H61" s="67"/>
      <c r="I61" s="52"/>
      <c r="J61" s="71">
        <f t="shared" si="35"/>
        <v>0</v>
      </c>
      <c r="K61" s="90">
        <f t="shared" si="36"/>
        <v>0</v>
      </c>
      <c r="L61" s="66"/>
      <c r="M61" s="67"/>
      <c r="N61" s="52"/>
      <c r="O61" s="71">
        <f t="shared" si="37"/>
        <v>0</v>
      </c>
      <c r="P61" s="89">
        <f>F61+J61+O61</f>
        <v>0</v>
      </c>
      <c r="Q61" s="66"/>
      <c r="R61" s="67"/>
      <c r="S61" s="52"/>
      <c r="T61" s="71">
        <f>SUM(Q61:S61)</f>
        <v>0</v>
      </c>
      <c r="U61" s="90">
        <f>SUM(O61,T61)</f>
        <v>0</v>
      </c>
      <c r="V61" s="122">
        <f>SUM(K61,U61)</f>
        <v>0</v>
      </c>
    </row>
    <row r="62" spans="1:22" ht="16.5" thickBot="1" x14ac:dyDescent="0.3">
      <c r="A62" s="289"/>
      <c r="B62" s="8" t="s">
        <v>29</v>
      </c>
      <c r="C62" s="92">
        <v>1</v>
      </c>
      <c r="D62" s="92">
        <v>1</v>
      </c>
      <c r="E62" s="53">
        <v>1</v>
      </c>
      <c r="F62" s="30">
        <f>SUM(C62:E62)</f>
        <v>3</v>
      </c>
      <c r="G62" s="91"/>
      <c r="H62" s="92"/>
      <c r="I62" s="53"/>
      <c r="J62" s="93">
        <f t="shared" si="35"/>
        <v>0</v>
      </c>
      <c r="K62" s="94">
        <f t="shared" si="36"/>
        <v>3</v>
      </c>
      <c r="L62" s="91"/>
      <c r="M62" s="92"/>
      <c r="N62" s="53"/>
      <c r="O62" s="93">
        <f t="shared" si="37"/>
        <v>0</v>
      </c>
      <c r="P62" s="95">
        <f>F62+J62+O62</f>
        <v>3</v>
      </c>
      <c r="Q62" s="91"/>
      <c r="R62" s="92"/>
      <c r="S62" s="53"/>
      <c r="T62" s="93">
        <f>SUM(Q62:S62)</f>
        <v>0</v>
      </c>
      <c r="U62" s="94">
        <f>SUM(O62,T62)</f>
        <v>0</v>
      </c>
      <c r="V62" s="96">
        <f>SUM(K62,U62)</f>
        <v>3</v>
      </c>
    </row>
    <row r="63" spans="1:22" ht="15.75" x14ac:dyDescent="0.25">
      <c r="A63" s="287" t="s">
        <v>18</v>
      </c>
      <c r="B63" s="6" t="s">
        <v>27</v>
      </c>
      <c r="C63" s="56">
        <f t="shared" ref="C63:I63" si="41">SUM(C64:C65)</f>
        <v>0</v>
      </c>
      <c r="D63" s="56">
        <f t="shared" si="41"/>
        <v>0</v>
      </c>
      <c r="E63" s="57">
        <f t="shared" si="41"/>
        <v>0</v>
      </c>
      <c r="F63" s="16">
        <f t="shared" si="41"/>
        <v>0</v>
      </c>
      <c r="G63" s="55">
        <f t="shared" si="41"/>
        <v>0</v>
      </c>
      <c r="H63" s="56">
        <f t="shared" si="41"/>
        <v>0</v>
      </c>
      <c r="I63" s="57">
        <f t="shared" si="41"/>
        <v>0</v>
      </c>
      <c r="J63" s="64">
        <f t="shared" si="35"/>
        <v>0</v>
      </c>
      <c r="K63" s="125">
        <f t="shared" si="36"/>
        <v>0</v>
      </c>
      <c r="L63" s="55">
        <f>SUM(L64:L65)</f>
        <v>0</v>
      </c>
      <c r="M63" s="56">
        <f>SUM(M64:M65)</f>
        <v>0</v>
      </c>
      <c r="N63" s="57">
        <f>SUM(N64:N65)</f>
        <v>0</v>
      </c>
      <c r="O63" s="64">
        <f t="shared" si="37"/>
        <v>0</v>
      </c>
      <c r="P63" s="126">
        <f t="shared" ref="P63:U63" si="42">SUM(P64:P65)</f>
        <v>0</v>
      </c>
      <c r="Q63" s="55">
        <f t="shared" si="42"/>
        <v>1</v>
      </c>
      <c r="R63" s="56">
        <f t="shared" si="42"/>
        <v>0</v>
      </c>
      <c r="S63" s="57">
        <f t="shared" si="42"/>
        <v>0</v>
      </c>
      <c r="T63" s="64">
        <f t="shared" si="42"/>
        <v>1</v>
      </c>
      <c r="U63" s="125">
        <f t="shared" si="42"/>
        <v>1</v>
      </c>
      <c r="V63" s="147">
        <f>SUM(V64:V65)</f>
        <v>1</v>
      </c>
    </row>
    <row r="64" spans="1:22" ht="15.75" x14ac:dyDescent="0.25">
      <c r="A64" s="288"/>
      <c r="B64" s="7" t="s">
        <v>28</v>
      </c>
      <c r="C64" s="67"/>
      <c r="D64" s="67"/>
      <c r="E64" s="52"/>
      <c r="F64" s="20">
        <f>SUM(C64:E64)</f>
        <v>0</v>
      </c>
      <c r="G64" s="66"/>
      <c r="H64" s="67"/>
      <c r="I64" s="52"/>
      <c r="J64" s="71">
        <f t="shared" si="35"/>
        <v>0</v>
      </c>
      <c r="K64" s="90">
        <f t="shared" si="36"/>
        <v>0</v>
      </c>
      <c r="L64" s="66"/>
      <c r="M64" s="67"/>
      <c r="N64" s="52"/>
      <c r="O64" s="71">
        <f t="shared" si="37"/>
        <v>0</v>
      </c>
      <c r="P64" s="89">
        <f>F64+J64+O64</f>
        <v>0</v>
      </c>
      <c r="Q64" s="66"/>
      <c r="R64" s="67"/>
      <c r="S64" s="52"/>
      <c r="T64" s="71">
        <f>SUM(Q64:S64)</f>
        <v>0</v>
      </c>
      <c r="U64" s="90">
        <f>SUM(O64,T64)</f>
        <v>0</v>
      </c>
      <c r="V64" s="122">
        <f>SUM(K64,U64)</f>
        <v>0</v>
      </c>
    </row>
    <row r="65" spans="1:22" ht="16.5" thickBot="1" x14ac:dyDescent="0.3">
      <c r="A65" s="289"/>
      <c r="B65" s="8" t="s">
        <v>29</v>
      </c>
      <c r="C65" s="74"/>
      <c r="D65" s="74"/>
      <c r="E65" s="75"/>
      <c r="F65" s="24">
        <f>SUM(C65:E65)</f>
        <v>0</v>
      </c>
      <c r="G65" s="73"/>
      <c r="H65" s="74"/>
      <c r="I65" s="75"/>
      <c r="J65" s="79">
        <f t="shared" si="35"/>
        <v>0</v>
      </c>
      <c r="K65" s="128">
        <f t="shared" si="36"/>
        <v>0</v>
      </c>
      <c r="L65" s="73"/>
      <c r="M65" s="74"/>
      <c r="N65" s="75"/>
      <c r="O65" s="79">
        <f t="shared" si="37"/>
        <v>0</v>
      </c>
      <c r="P65" s="129">
        <f>F65+J65+O65</f>
        <v>0</v>
      </c>
      <c r="Q65" s="73">
        <v>1</v>
      </c>
      <c r="R65" s="74"/>
      <c r="S65" s="75"/>
      <c r="T65" s="79">
        <f>SUM(Q65:S65)</f>
        <v>1</v>
      </c>
      <c r="U65" s="128">
        <f>SUM(O65,T65)</f>
        <v>1</v>
      </c>
      <c r="V65" s="130">
        <f>SUM(K65,U65)</f>
        <v>1</v>
      </c>
    </row>
    <row r="66" spans="1:22" ht="15.75" x14ac:dyDescent="0.25">
      <c r="A66" s="275" t="s">
        <v>19</v>
      </c>
      <c r="B66" s="6" t="s">
        <v>27</v>
      </c>
      <c r="C66" s="82">
        <f t="shared" ref="C66:I66" si="43">SUM(C67:C68)</f>
        <v>0</v>
      </c>
      <c r="D66" s="82">
        <f t="shared" si="43"/>
        <v>0</v>
      </c>
      <c r="E66" s="83">
        <f t="shared" si="43"/>
        <v>0</v>
      </c>
      <c r="F66" s="25">
        <f t="shared" si="43"/>
        <v>0</v>
      </c>
      <c r="G66" s="81">
        <f t="shared" si="43"/>
        <v>0</v>
      </c>
      <c r="H66" s="82">
        <f t="shared" si="43"/>
        <v>0</v>
      </c>
      <c r="I66" s="83">
        <f t="shared" si="43"/>
        <v>0</v>
      </c>
      <c r="J66" s="85">
        <f t="shared" si="35"/>
        <v>0</v>
      </c>
      <c r="K66" s="86">
        <f t="shared" ref="K66:K71" si="44">SUM(J66,F66)</f>
        <v>0</v>
      </c>
      <c r="L66" s="81">
        <f>SUM(L67:L68)</f>
        <v>0</v>
      </c>
      <c r="M66" s="82">
        <f>SUM(M67:M68)</f>
        <v>0</v>
      </c>
      <c r="N66" s="83">
        <f>SUM(N67:N68)</f>
        <v>0</v>
      </c>
      <c r="O66" s="85">
        <f t="shared" si="37"/>
        <v>0</v>
      </c>
      <c r="P66" s="87">
        <f t="shared" ref="P66:U66" si="45">SUM(P67:P68)</f>
        <v>0</v>
      </c>
      <c r="Q66" s="81">
        <f t="shared" si="45"/>
        <v>0</v>
      </c>
      <c r="R66" s="82">
        <f t="shared" si="45"/>
        <v>0</v>
      </c>
      <c r="S66" s="83">
        <f t="shared" si="45"/>
        <v>0</v>
      </c>
      <c r="T66" s="85">
        <f t="shared" si="45"/>
        <v>0</v>
      </c>
      <c r="U66" s="86">
        <f t="shared" si="45"/>
        <v>0</v>
      </c>
      <c r="V66" s="88">
        <f>SUM(V67:V68)</f>
        <v>0</v>
      </c>
    </row>
    <row r="67" spans="1:22" ht="15.75" x14ac:dyDescent="0.25">
      <c r="A67" s="276"/>
      <c r="B67" s="7" t="s">
        <v>28</v>
      </c>
      <c r="C67" s="67"/>
      <c r="D67" s="67"/>
      <c r="E67" s="52"/>
      <c r="F67" s="20">
        <f>SUM(C67:E67)</f>
        <v>0</v>
      </c>
      <c r="G67" s="66"/>
      <c r="H67" s="67"/>
      <c r="I67" s="52"/>
      <c r="J67" s="71">
        <f t="shared" si="35"/>
        <v>0</v>
      </c>
      <c r="K67" s="90">
        <f t="shared" si="44"/>
        <v>0</v>
      </c>
      <c r="L67" s="66"/>
      <c r="M67" s="67"/>
      <c r="N67" s="52"/>
      <c r="O67" s="71">
        <f t="shared" si="37"/>
        <v>0</v>
      </c>
      <c r="P67" s="89">
        <f>F67+J67+O67</f>
        <v>0</v>
      </c>
      <c r="Q67" s="66"/>
      <c r="R67" s="67"/>
      <c r="S67" s="52"/>
      <c r="T67" s="71">
        <f>SUM(Q67:S67)</f>
        <v>0</v>
      </c>
      <c r="U67" s="90">
        <f>SUM(O67,T67)</f>
        <v>0</v>
      </c>
      <c r="V67" s="122">
        <f>SUM(K67,U67)</f>
        <v>0</v>
      </c>
    </row>
    <row r="68" spans="1:22" ht="16.5" thickBot="1" x14ac:dyDescent="0.3">
      <c r="A68" s="277"/>
      <c r="B68" s="8" t="s">
        <v>29</v>
      </c>
      <c r="C68" s="92"/>
      <c r="D68" s="92"/>
      <c r="E68" s="53"/>
      <c r="F68" s="30">
        <f>SUM(C68:E68)</f>
        <v>0</v>
      </c>
      <c r="G68" s="91"/>
      <c r="H68" s="92"/>
      <c r="I68" s="53"/>
      <c r="J68" s="93">
        <f t="shared" si="35"/>
        <v>0</v>
      </c>
      <c r="K68" s="94">
        <f t="shared" si="44"/>
        <v>0</v>
      </c>
      <c r="L68" s="91"/>
      <c r="M68" s="92"/>
      <c r="N68" s="53"/>
      <c r="O68" s="93">
        <f t="shared" si="37"/>
        <v>0</v>
      </c>
      <c r="P68" s="95">
        <f>F68+J68+O68</f>
        <v>0</v>
      </c>
      <c r="Q68" s="91"/>
      <c r="R68" s="92"/>
      <c r="S68" s="53"/>
      <c r="T68" s="93">
        <f>SUM(Q68:S68)</f>
        <v>0</v>
      </c>
      <c r="U68" s="94">
        <f>SUM(O68,T68)</f>
        <v>0</v>
      </c>
      <c r="V68" s="96">
        <f>SUM(K68,U68)</f>
        <v>0</v>
      </c>
    </row>
    <row r="69" spans="1:22" ht="15" customHeight="1" x14ac:dyDescent="0.25">
      <c r="A69" s="287" t="s">
        <v>20</v>
      </c>
      <c r="B69" s="6" t="s">
        <v>27</v>
      </c>
      <c r="C69" s="56">
        <f t="shared" ref="C69:I69" si="46">SUM(C70:C71)</f>
        <v>0</v>
      </c>
      <c r="D69" s="56">
        <f t="shared" si="46"/>
        <v>0</v>
      </c>
      <c r="E69" s="57">
        <f t="shared" si="46"/>
        <v>0</v>
      </c>
      <c r="F69" s="16">
        <f t="shared" si="46"/>
        <v>0</v>
      </c>
      <c r="G69" s="55">
        <f t="shared" si="46"/>
        <v>0</v>
      </c>
      <c r="H69" s="56">
        <f t="shared" si="46"/>
        <v>0</v>
      </c>
      <c r="I69" s="57">
        <f t="shared" si="46"/>
        <v>0</v>
      </c>
      <c r="J69" s="64">
        <f t="shared" si="35"/>
        <v>0</v>
      </c>
      <c r="K69" s="125">
        <f t="shared" si="44"/>
        <v>0</v>
      </c>
      <c r="L69" s="55">
        <f>SUM(L70:L71)</f>
        <v>0</v>
      </c>
      <c r="M69" s="56">
        <f>SUM(M70:M71)</f>
        <v>0</v>
      </c>
      <c r="N69" s="57">
        <f>SUM(N70:N71)</f>
        <v>0</v>
      </c>
      <c r="O69" s="64">
        <f t="shared" si="37"/>
        <v>0</v>
      </c>
      <c r="P69" s="126">
        <f t="shared" ref="P69:U69" si="47">SUM(P70:P71)</f>
        <v>0</v>
      </c>
      <c r="Q69" s="55">
        <f t="shared" si="47"/>
        <v>1</v>
      </c>
      <c r="R69" s="56">
        <f t="shared" si="47"/>
        <v>0</v>
      </c>
      <c r="S69" s="57">
        <f t="shared" si="47"/>
        <v>0</v>
      </c>
      <c r="T69" s="64">
        <f t="shared" si="47"/>
        <v>1</v>
      </c>
      <c r="U69" s="125">
        <f t="shared" si="47"/>
        <v>1</v>
      </c>
      <c r="V69" s="127">
        <f>SUM(V70:V71)</f>
        <v>1</v>
      </c>
    </row>
    <row r="70" spans="1:22" ht="15.75" x14ac:dyDescent="0.25">
      <c r="A70" s="288"/>
      <c r="B70" s="7" t="s">
        <v>28</v>
      </c>
      <c r="C70" s="67"/>
      <c r="D70" s="67"/>
      <c r="E70" s="52"/>
      <c r="F70" s="20">
        <f>SUM(C70:E70)</f>
        <v>0</v>
      </c>
      <c r="G70" s="66"/>
      <c r="H70" s="67"/>
      <c r="I70" s="52"/>
      <c r="J70" s="71">
        <f t="shared" si="35"/>
        <v>0</v>
      </c>
      <c r="K70" s="90">
        <f t="shared" si="44"/>
        <v>0</v>
      </c>
      <c r="L70" s="66"/>
      <c r="M70" s="67"/>
      <c r="N70" s="52"/>
      <c r="O70" s="71">
        <f t="shared" si="37"/>
        <v>0</v>
      </c>
      <c r="P70" s="89">
        <f>F70+J70+O70</f>
        <v>0</v>
      </c>
      <c r="Q70" s="66"/>
      <c r="R70" s="67"/>
      <c r="S70" s="52"/>
      <c r="T70" s="71">
        <f>SUM(Q70:S70)</f>
        <v>0</v>
      </c>
      <c r="U70" s="90">
        <f>SUM(O70,T70)</f>
        <v>0</v>
      </c>
      <c r="V70" s="122">
        <f>SUM(K70,U70)</f>
        <v>0</v>
      </c>
    </row>
    <row r="71" spans="1:22" ht="16.5" thickBot="1" x14ac:dyDescent="0.3">
      <c r="A71" s="289"/>
      <c r="B71" s="8" t="s">
        <v>29</v>
      </c>
      <c r="C71" s="74"/>
      <c r="D71" s="74"/>
      <c r="E71" s="75"/>
      <c r="F71" s="24">
        <f>SUM(C71:E71)</f>
        <v>0</v>
      </c>
      <c r="G71" s="73"/>
      <c r="H71" s="74"/>
      <c r="I71" s="75"/>
      <c r="J71" s="79">
        <f t="shared" si="35"/>
        <v>0</v>
      </c>
      <c r="K71" s="128">
        <f t="shared" si="44"/>
        <v>0</v>
      </c>
      <c r="L71" s="73"/>
      <c r="M71" s="74"/>
      <c r="N71" s="75"/>
      <c r="O71" s="79">
        <f t="shared" si="37"/>
        <v>0</v>
      </c>
      <c r="P71" s="129">
        <f>F71+J71+O71</f>
        <v>0</v>
      </c>
      <c r="Q71" s="73">
        <v>1</v>
      </c>
      <c r="R71" s="74"/>
      <c r="S71" s="75"/>
      <c r="T71" s="79">
        <f>SUM(Q71:S71)</f>
        <v>1</v>
      </c>
      <c r="U71" s="128">
        <f>SUM(O71,T71)</f>
        <v>1</v>
      </c>
      <c r="V71" s="130">
        <f>SUM(K71,U71)</f>
        <v>1</v>
      </c>
    </row>
    <row r="72" spans="1:22" ht="15" customHeight="1" x14ac:dyDescent="0.25">
      <c r="A72" s="278" t="s">
        <v>50</v>
      </c>
      <c r="B72" s="6" t="s">
        <v>27</v>
      </c>
      <c r="C72" s="82">
        <f t="shared" ref="C72:I72" si="48">SUM(C73:C74)</f>
        <v>0</v>
      </c>
      <c r="D72" s="82">
        <f t="shared" si="48"/>
        <v>0</v>
      </c>
      <c r="E72" s="83">
        <f t="shared" si="48"/>
        <v>0</v>
      </c>
      <c r="F72" s="25">
        <f t="shared" si="48"/>
        <v>0</v>
      </c>
      <c r="G72" s="81">
        <f t="shared" si="48"/>
        <v>0</v>
      </c>
      <c r="H72" s="82">
        <f t="shared" si="48"/>
        <v>0</v>
      </c>
      <c r="I72" s="83">
        <f t="shared" si="48"/>
        <v>0</v>
      </c>
      <c r="J72" s="85">
        <f t="shared" si="35"/>
        <v>0</v>
      </c>
      <c r="K72" s="86">
        <f>SUM(F72,J72)</f>
        <v>0</v>
      </c>
      <c r="L72" s="81">
        <f>SUM(L73:L74)</f>
        <v>0</v>
      </c>
      <c r="M72" s="82">
        <f>SUM(M73:M74)</f>
        <v>0</v>
      </c>
      <c r="N72" s="83">
        <f>SUM(N73:N74)</f>
        <v>0</v>
      </c>
      <c r="O72" s="85">
        <f t="shared" si="37"/>
        <v>0</v>
      </c>
      <c r="P72" s="87">
        <f t="shared" ref="P72:U72" si="49">SUM(P73:P74)</f>
        <v>0</v>
      </c>
      <c r="Q72" s="81">
        <f>SUM(Q73:Q74)</f>
        <v>0</v>
      </c>
      <c r="R72" s="82">
        <f t="shared" si="49"/>
        <v>0</v>
      </c>
      <c r="S72" s="83">
        <f t="shared" si="49"/>
        <v>0</v>
      </c>
      <c r="T72" s="85">
        <f t="shared" si="49"/>
        <v>0</v>
      </c>
      <c r="U72" s="86">
        <f t="shared" si="49"/>
        <v>0</v>
      </c>
      <c r="V72" s="88">
        <f>SUM(V73:V74)</f>
        <v>0</v>
      </c>
    </row>
    <row r="73" spans="1:22" ht="15.75" x14ac:dyDescent="0.25">
      <c r="A73" s="279"/>
      <c r="B73" s="7" t="s">
        <v>28</v>
      </c>
      <c r="C73" s="67"/>
      <c r="D73" s="67"/>
      <c r="E73" s="52"/>
      <c r="F73" s="20">
        <f>SUM(C73:E73)</f>
        <v>0</v>
      </c>
      <c r="G73" s="66"/>
      <c r="H73" s="67"/>
      <c r="I73" s="52"/>
      <c r="J73" s="71">
        <f t="shared" si="35"/>
        <v>0</v>
      </c>
      <c r="K73" s="90">
        <f t="shared" ref="K73:K83" si="50">SUM(J73,F73)</f>
        <v>0</v>
      </c>
      <c r="L73" s="66"/>
      <c r="M73" s="67"/>
      <c r="N73" s="52"/>
      <c r="O73" s="71">
        <f t="shared" si="37"/>
        <v>0</v>
      </c>
      <c r="P73" s="89">
        <f>F73+J73+O73</f>
        <v>0</v>
      </c>
      <c r="Q73" s="66"/>
      <c r="R73" s="67"/>
      <c r="S73" s="52"/>
      <c r="T73" s="71">
        <f>SUM(Q73:S73)</f>
        <v>0</v>
      </c>
      <c r="U73" s="90">
        <f>SUM(O73,T73)</f>
        <v>0</v>
      </c>
      <c r="V73" s="122">
        <f>SUM(K73,U73)</f>
        <v>0</v>
      </c>
    </row>
    <row r="74" spans="1:22" ht="16.5" thickBot="1" x14ac:dyDescent="0.3">
      <c r="A74" s="280"/>
      <c r="B74" s="8" t="s">
        <v>29</v>
      </c>
      <c r="C74" s="92"/>
      <c r="D74" s="92"/>
      <c r="E74" s="53"/>
      <c r="F74" s="30">
        <f>SUM(C74:E74)</f>
        <v>0</v>
      </c>
      <c r="G74" s="91"/>
      <c r="H74" s="92"/>
      <c r="I74" s="53"/>
      <c r="J74" s="93">
        <f t="shared" si="35"/>
        <v>0</v>
      </c>
      <c r="K74" s="94">
        <f t="shared" si="50"/>
        <v>0</v>
      </c>
      <c r="L74" s="91"/>
      <c r="M74" s="92"/>
      <c r="N74" s="53"/>
      <c r="O74" s="93">
        <f t="shared" si="37"/>
        <v>0</v>
      </c>
      <c r="P74" s="95">
        <f>F74+J74+O74</f>
        <v>0</v>
      </c>
      <c r="Q74" s="91"/>
      <c r="R74" s="92"/>
      <c r="S74" s="53"/>
      <c r="T74" s="93">
        <f>SUM(Q74:S74)</f>
        <v>0</v>
      </c>
      <c r="U74" s="94">
        <f>SUM(O74,T74)</f>
        <v>0</v>
      </c>
      <c r="V74" s="96">
        <f>SUM(K74,U74)</f>
        <v>0</v>
      </c>
    </row>
    <row r="75" spans="1:22" ht="15.75" customHeight="1" x14ac:dyDescent="0.25">
      <c r="A75" s="278" t="s">
        <v>21</v>
      </c>
      <c r="B75" s="6" t="s">
        <v>27</v>
      </c>
      <c r="C75" s="56">
        <f t="shared" ref="C75:I75" si="51">SUM(C76:C77)</f>
        <v>0</v>
      </c>
      <c r="D75" s="56">
        <f t="shared" si="51"/>
        <v>0</v>
      </c>
      <c r="E75" s="57">
        <f t="shared" si="51"/>
        <v>0</v>
      </c>
      <c r="F75" s="16">
        <f t="shared" si="51"/>
        <v>0</v>
      </c>
      <c r="G75" s="55">
        <f t="shared" si="51"/>
        <v>0</v>
      </c>
      <c r="H75" s="56">
        <f t="shared" si="51"/>
        <v>0</v>
      </c>
      <c r="I75" s="57">
        <f t="shared" si="51"/>
        <v>0</v>
      </c>
      <c r="J75" s="64">
        <f t="shared" si="35"/>
        <v>0</v>
      </c>
      <c r="K75" s="125">
        <f t="shared" si="50"/>
        <v>0</v>
      </c>
      <c r="L75" s="55">
        <f>SUM(L76:L77)</f>
        <v>0</v>
      </c>
      <c r="M75" s="56">
        <f>SUM(M76:M77)</f>
        <v>0</v>
      </c>
      <c r="N75" s="57">
        <f>SUM(N76:N77)</f>
        <v>0</v>
      </c>
      <c r="O75" s="64">
        <f t="shared" si="37"/>
        <v>0</v>
      </c>
      <c r="P75" s="126">
        <f t="shared" ref="P75:U75" si="52">SUM(P76:P77)</f>
        <v>0</v>
      </c>
      <c r="Q75" s="55">
        <f t="shared" si="52"/>
        <v>0</v>
      </c>
      <c r="R75" s="56">
        <f t="shared" si="52"/>
        <v>0</v>
      </c>
      <c r="S75" s="57">
        <f t="shared" si="52"/>
        <v>0</v>
      </c>
      <c r="T75" s="64">
        <f t="shared" si="52"/>
        <v>0</v>
      </c>
      <c r="U75" s="125">
        <f t="shared" si="52"/>
        <v>0</v>
      </c>
      <c r="V75" s="127">
        <f>SUM(V76:V77)</f>
        <v>0</v>
      </c>
    </row>
    <row r="76" spans="1:22" ht="15.75" x14ac:dyDescent="0.25">
      <c r="A76" s="279"/>
      <c r="B76" s="7" t="s">
        <v>28</v>
      </c>
      <c r="C76" s="67"/>
      <c r="D76" s="67"/>
      <c r="E76" s="52"/>
      <c r="F76" s="20">
        <f>SUM(C76:E76)</f>
        <v>0</v>
      </c>
      <c r="G76" s="66"/>
      <c r="H76" s="67"/>
      <c r="I76" s="52"/>
      <c r="J76" s="71">
        <f t="shared" si="35"/>
        <v>0</v>
      </c>
      <c r="K76" s="90">
        <f t="shared" si="50"/>
        <v>0</v>
      </c>
      <c r="L76" s="66"/>
      <c r="M76" s="67"/>
      <c r="N76" s="52"/>
      <c r="O76" s="71">
        <f t="shared" si="37"/>
        <v>0</v>
      </c>
      <c r="P76" s="89">
        <f>F76+J76+O76</f>
        <v>0</v>
      </c>
      <c r="Q76" s="66"/>
      <c r="R76" s="67"/>
      <c r="S76" s="52"/>
      <c r="T76" s="71">
        <f>SUM(Q76:S76)</f>
        <v>0</v>
      </c>
      <c r="U76" s="90">
        <f>SUM(O76,T76)</f>
        <v>0</v>
      </c>
      <c r="V76" s="122">
        <f>SUM(K76,U76)</f>
        <v>0</v>
      </c>
    </row>
    <row r="77" spans="1:22" ht="16.5" thickBot="1" x14ac:dyDescent="0.3">
      <c r="A77" s="280"/>
      <c r="B77" s="8" t="s">
        <v>29</v>
      </c>
      <c r="C77" s="74"/>
      <c r="D77" s="74"/>
      <c r="E77" s="75"/>
      <c r="F77" s="24">
        <f>SUM(C77:E77)</f>
        <v>0</v>
      </c>
      <c r="G77" s="73"/>
      <c r="H77" s="74"/>
      <c r="I77" s="75"/>
      <c r="J77" s="79">
        <f t="shared" si="35"/>
        <v>0</v>
      </c>
      <c r="K77" s="128">
        <f t="shared" si="50"/>
        <v>0</v>
      </c>
      <c r="L77" s="73"/>
      <c r="M77" s="74"/>
      <c r="N77" s="75"/>
      <c r="O77" s="79">
        <f t="shared" si="37"/>
        <v>0</v>
      </c>
      <c r="P77" s="129">
        <f>F77+J77+O77</f>
        <v>0</v>
      </c>
      <c r="Q77" s="73"/>
      <c r="R77" s="74"/>
      <c r="S77" s="75"/>
      <c r="T77" s="79">
        <f>SUM(Q77:S77)</f>
        <v>0</v>
      </c>
      <c r="U77" s="128">
        <f>SUM(O77,T77)</f>
        <v>0</v>
      </c>
      <c r="V77" s="130">
        <f>SUM(K77,U77)</f>
        <v>0</v>
      </c>
    </row>
    <row r="78" spans="1:22" ht="15" customHeight="1" x14ac:dyDescent="0.25">
      <c r="A78" s="278" t="s">
        <v>22</v>
      </c>
      <c r="B78" s="6" t="s">
        <v>27</v>
      </c>
      <c r="C78" s="82">
        <f t="shared" ref="C78:I78" si="53">SUM(C79:C80)</f>
        <v>0</v>
      </c>
      <c r="D78" s="82">
        <f t="shared" si="53"/>
        <v>0</v>
      </c>
      <c r="E78" s="83">
        <f t="shared" si="53"/>
        <v>0</v>
      </c>
      <c r="F78" s="25">
        <f t="shared" si="53"/>
        <v>0</v>
      </c>
      <c r="G78" s="81">
        <f t="shared" si="53"/>
        <v>0</v>
      </c>
      <c r="H78" s="82">
        <f t="shared" si="53"/>
        <v>0</v>
      </c>
      <c r="I78" s="83">
        <f t="shared" si="53"/>
        <v>0</v>
      </c>
      <c r="J78" s="85">
        <f t="shared" si="35"/>
        <v>0</v>
      </c>
      <c r="K78" s="86">
        <f t="shared" si="50"/>
        <v>0</v>
      </c>
      <c r="L78" s="81">
        <f>SUM(L79:L80)</f>
        <v>0</v>
      </c>
      <c r="M78" s="82">
        <f>SUM(M79:M80)</f>
        <v>0</v>
      </c>
      <c r="N78" s="83">
        <f>SUM(N79:N80)</f>
        <v>0</v>
      </c>
      <c r="O78" s="85">
        <f t="shared" si="37"/>
        <v>0</v>
      </c>
      <c r="P78" s="87">
        <f>SUM(P79:P80)</f>
        <v>0</v>
      </c>
      <c r="Q78" s="81">
        <f>SUM(Q79:Q80)</f>
        <v>0</v>
      </c>
      <c r="R78" s="82">
        <f>SUM(R79:R80)</f>
        <v>0</v>
      </c>
      <c r="S78" s="83">
        <f>SUM(S79:S80)</f>
        <v>0</v>
      </c>
      <c r="T78" s="85">
        <f>SUM(T80)</f>
        <v>0</v>
      </c>
      <c r="U78" s="86">
        <f>SUM(U79:U80)</f>
        <v>0</v>
      </c>
      <c r="V78" s="88">
        <f>SUM(V79:V80)</f>
        <v>0</v>
      </c>
    </row>
    <row r="79" spans="1:22" ht="14.25" customHeight="1" x14ac:dyDescent="0.25">
      <c r="A79" s="279"/>
      <c r="B79" s="7" t="s">
        <v>28</v>
      </c>
      <c r="C79" s="67"/>
      <c r="D79" s="67"/>
      <c r="E79" s="52"/>
      <c r="F79" s="20">
        <f>SUM(C79:E79)</f>
        <v>0</v>
      </c>
      <c r="G79" s="66"/>
      <c r="H79" s="67"/>
      <c r="I79" s="52"/>
      <c r="J79" s="71">
        <f t="shared" si="35"/>
        <v>0</v>
      </c>
      <c r="K79" s="90">
        <f t="shared" si="50"/>
        <v>0</v>
      </c>
      <c r="L79" s="66"/>
      <c r="M79" s="67"/>
      <c r="N79" s="52"/>
      <c r="O79" s="71">
        <f t="shared" si="37"/>
        <v>0</v>
      </c>
      <c r="P79" s="89">
        <f>F79+J79+O79</f>
        <v>0</v>
      </c>
      <c r="Q79" s="66"/>
      <c r="R79" s="67"/>
      <c r="S79" s="52"/>
      <c r="T79" s="71">
        <f>SUM(Q79:S79)</f>
        <v>0</v>
      </c>
      <c r="U79" s="90">
        <f>SUM(O79,T79)</f>
        <v>0</v>
      </c>
      <c r="V79" s="122">
        <f>SUM(K79,U79)</f>
        <v>0</v>
      </c>
    </row>
    <row r="80" spans="1:22" ht="14.25" customHeight="1" thickBot="1" x14ac:dyDescent="0.3">
      <c r="A80" s="280"/>
      <c r="B80" s="8" t="s">
        <v>29</v>
      </c>
      <c r="C80" s="92"/>
      <c r="D80" s="92"/>
      <c r="E80" s="53"/>
      <c r="F80" s="30">
        <f>SUM(C80:E80)</f>
        <v>0</v>
      </c>
      <c r="G80" s="91"/>
      <c r="H80" s="92"/>
      <c r="I80" s="53"/>
      <c r="J80" s="93">
        <f t="shared" si="35"/>
        <v>0</v>
      </c>
      <c r="K80" s="94">
        <f t="shared" si="50"/>
        <v>0</v>
      </c>
      <c r="L80" s="91"/>
      <c r="M80" s="92"/>
      <c r="N80" s="53"/>
      <c r="O80" s="93">
        <f t="shared" si="37"/>
        <v>0</v>
      </c>
      <c r="P80" s="95">
        <f>F80+J80+O80</f>
        <v>0</v>
      </c>
      <c r="Q80" s="91"/>
      <c r="R80" s="92"/>
      <c r="S80" s="53"/>
      <c r="T80" s="93">
        <f>SUM(Q80:S80)</f>
        <v>0</v>
      </c>
      <c r="U80" s="94">
        <f>SUM(O80,T80)</f>
        <v>0</v>
      </c>
      <c r="V80" s="96">
        <f>SUM(K80,U80)</f>
        <v>0</v>
      </c>
    </row>
    <row r="81" spans="1:22" ht="15.75" x14ac:dyDescent="0.25">
      <c r="A81" s="278" t="s">
        <v>23</v>
      </c>
      <c r="B81" s="6" t="s">
        <v>27</v>
      </c>
      <c r="C81" s="56">
        <f t="shared" ref="C81:I81" si="54">SUM(C82:C83)</f>
        <v>0</v>
      </c>
      <c r="D81" s="56">
        <f t="shared" si="54"/>
        <v>0</v>
      </c>
      <c r="E81" s="57">
        <f t="shared" si="54"/>
        <v>0</v>
      </c>
      <c r="F81" s="16">
        <f t="shared" si="54"/>
        <v>0</v>
      </c>
      <c r="G81" s="55">
        <f t="shared" si="54"/>
        <v>0</v>
      </c>
      <c r="H81" s="56">
        <f t="shared" si="54"/>
        <v>0</v>
      </c>
      <c r="I81" s="57">
        <f t="shared" si="54"/>
        <v>0</v>
      </c>
      <c r="J81" s="64">
        <f t="shared" si="35"/>
        <v>0</v>
      </c>
      <c r="K81" s="125">
        <f t="shared" si="50"/>
        <v>0</v>
      </c>
      <c r="L81" s="55">
        <f>SUM(L82:L83)</f>
        <v>0</v>
      </c>
      <c r="M81" s="56">
        <f>SUM(M82:M83)</f>
        <v>0</v>
      </c>
      <c r="N81" s="57">
        <f>SUM(N82:N83)</f>
        <v>0</v>
      </c>
      <c r="O81" s="64">
        <f t="shared" si="37"/>
        <v>0</v>
      </c>
      <c r="P81" s="126">
        <f t="shared" ref="P81:U81" si="55">SUM(P82:P83)</f>
        <v>0</v>
      </c>
      <c r="Q81" s="55">
        <f t="shared" si="55"/>
        <v>0</v>
      </c>
      <c r="R81" s="56">
        <f t="shared" si="55"/>
        <v>0</v>
      </c>
      <c r="S81" s="57">
        <f t="shared" si="55"/>
        <v>0</v>
      </c>
      <c r="T81" s="64">
        <f t="shared" si="55"/>
        <v>0</v>
      </c>
      <c r="U81" s="125">
        <f t="shared" si="55"/>
        <v>0</v>
      </c>
      <c r="V81" s="127">
        <f>SUM(V82:V83)</f>
        <v>0</v>
      </c>
    </row>
    <row r="82" spans="1:22" ht="15.75" x14ac:dyDescent="0.25">
      <c r="A82" s="279"/>
      <c r="B82" s="7" t="s">
        <v>28</v>
      </c>
      <c r="C82" s="67"/>
      <c r="D82" s="67"/>
      <c r="E82" s="52"/>
      <c r="F82" s="20">
        <f>SUM(C82:E82)</f>
        <v>0</v>
      </c>
      <c r="G82" s="66"/>
      <c r="H82" s="67"/>
      <c r="I82" s="52"/>
      <c r="J82" s="71">
        <f t="shared" si="35"/>
        <v>0</v>
      </c>
      <c r="K82" s="90">
        <f t="shared" si="50"/>
        <v>0</v>
      </c>
      <c r="L82" s="66"/>
      <c r="M82" s="67"/>
      <c r="N82" s="52"/>
      <c r="O82" s="71">
        <f t="shared" si="37"/>
        <v>0</v>
      </c>
      <c r="P82" s="89">
        <f>F82+J82+O82</f>
        <v>0</v>
      </c>
      <c r="Q82" s="66"/>
      <c r="R82" s="67"/>
      <c r="S82" s="52"/>
      <c r="T82" s="71">
        <f>SUM(Q82:S82)</f>
        <v>0</v>
      </c>
      <c r="U82" s="90">
        <f>SUM(O82,T82)</f>
        <v>0</v>
      </c>
      <c r="V82" s="122">
        <f>SUM(K82,U82)</f>
        <v>0</v>
      </c>
    </row>
    <row r="83" spans="1:22" ht="16.5" thickBot="1" x14ac:dyDescent="0.3">
      <c r="A83" s="280"/>
      <c r="B83" s="8" t="s">
        <v>29</v>
      </c>
      <c r="C83" s="74"/>
      <c r="D83" s="74"/>
      <c r="E83" s="75"/>
      <c r="F83" s="24">
        <f>SUM(C83:E83)</f>
        <v>0</v>
      </c>
      <c r="G83" s="73"/>
      <c r="H83" s="74"/>
      <c r="I83" s="75"/>
      <c r="J83" s="79">
        <f t="shared" si="35"/>
        <v>0</v>
      </c>
      <c r="K83" s="128">
        <f t="shared" si="50"/>
        <v>0</v>
      </c>
      <c r="L83" s="73"/>
      <c r="M83" s="74"/>
      <c r="N83" s="75"/>
      <c r="O83" s="79">
        <f t="shared" si="37"/>
        <v>0</v>
      </c>
      <c r="P83" s="129">
        <f>F83+J83+O83</f>
        <v>0</v>
      </c>
      <c r="Q83" s="73"/>
      <c r="R83" s="74"/>
      <c r="S83" s="75"/>
      <c r="T83" s="79">
        <f>SUM(Q83:S83)</f>
        <v>0</v>
      </c>
      <c r="U83" s="128">
        <f>SUM(O83,T83)</f>
        <v>0</v>
      </c>
      <c r="V83" s="130">
        <f>SUM(K83,U83)</f>
        <v>0</v>
      </c>
    </row>
    <row r="84" spans="1:22" ht="15.75" x14ac:dyDescent="0.25">
      <c r="A84" s="278" t="s">
        <v>24</v>
      </c>
      <c r="B84" s="6" t="s">
        <v>27</v>
      </c>
      <c r="C84" s="82">
        <f t="shared" ref="C84:I84" si="56">SUM(C85:C86)</f>
        <v>0</v>
      </c>
      <c r="D84" s="82">
        <f t="shared" si="56"/>
        <v>0</v>
      </c>
      <c r="E84" s="83">
        <f t="shared" si="56"/>
        <v>0</v>
      </c>
      <c r="F84" s="25">
        <f t="shared" si="56"/>
        <v>0</v>
      </c>
      <c r="G84" s="81">
        <f t="shared" si="56"/>
        <v>0</v>
      </c>
      <c r="H84" s="82">
        <f t="shared" si="56"/>
        <v>0</v>
      </c>
      <c r="I84" s="83">
        <f t="shared" si="56"/>
        <v>0</v>
      </c>
      <c r="J84" s="85">
        <f t="shared" si="35"/>
        <v>0</v>
      </c>
      <c r="K84" s="86">
        <f>SUM(F84,J84)</f>
        <v>0</v>
      </c>
      <c r="L84" s="81">
        <f>SUM(L85:L86)</f>
        <v>0</v>
      </c>
      <c r="M84" s="82">
        <f>SUM(M85:M86)</f>
        <v>0</v>
      </c>
      <c r="N84" s="83">
        <f>SUM(N85:N86)</f>
        <v>0</v>
      </c>
      <c r="O84" s="85">
        <f t="shared" si="37"/>
        <v>0</v>
      </c>
      <c r="P84" s="87">
        <f t="shared" ref="P84:U84" si="57">SUM(P85:P86)</f>
        <v>0</v>
      </c>
      <c r="Q84" s="81">
        <f t="shared" si="57"/>
        <v>0</v>
      </c>
      <c r="R84" s="82">
        <f t="shared" si="57"/>
        <v>0</v>
      </c>
      <c r="S84" s="83">
        <f t="shared" si="57"/>
        <v>0</v>
      </c>
      <c r="T84" s="85">
        <f t="shared" si="57"/>
        <v>0</v>
      </c>
      <c r="U84" s="86">
        <f t="shared" si="57"/>
        <v>0</v>
      </c>
      <c r="V84" s="88">
        <f>SUM(V85:V86)</f>
        <v>0</v>
      </c>
    </row>
    <row r="85" spans="1:22" ht="15.75" x14ac:dyDescent="0.25">
      <c r="A85" s="279"/>
      <c r="B85" s="7" t="s">
        <v>28</v>
      </c>
      <c r="C85" s="67"/>
      <c r="D85" s="67"/>
      <c r="E85" s="52"/>
      <c r="F85" s="20">
        <f>SUM(C85:E85)</f>
        <v>0</v>
      </c>
      <c r="G85" s="66"/>
      <c r="H85" s="67"/>
      <c r="I85" s="52"/>
      <c r="J85" s="71">
        <f t="shared" si="35"/>
        <v>0</v>
      </c>
      <c r="K85" s="90">
        <f>SUM(J85,F85)</f>
        <v>0</v>
      </c>
      <c r="L85" s="66"/>
      <c r="M85" s="67"/>
      <c r="N85" s="52"/>
      <c r="O85" s="71">
        <f t="shared" si="37"/>
        <v>0</v>
      </c>
      <c r="P85" s="89">
        <f>F85+J85+O85</f>
        <v>0</v>
      </c>
      <c r="Q85" s="66"/>
      <c r="R85" s="67"/>
      <c r="S85" s="52"/>
      <c r="T85" s="71">
        <f>SUM(Q85:S85)</f>
        <v>0</v>
      </c>
      <c r="U85" s="90">
        <f>SUM(O85,T85)</f>
        <v>0</v>
      </c>
      <c r="V85" s="122">
        <f>SUM(K85,U85)</f>
        <v>0</v>
      </c>
    </row>
    <row r="86" spans="1:22" ht="16.5" thickBot="1" x14ac:dyDescent="0.3">
      <c r="A86" s="280"/>
      <c r="B86" s="8" t="s">
        <v>29</v>
      </c>
      <c r="C86" s="92"/>
      <c r="D86" s="92"/>
      <c r="E86" s="53"/>
      <c r="F86" s="30">
        <f>SUM(C86:E86)</f>
        <v>0</v>
      </c>
      <c r="G86" s="91"/>
      <c r="H86" s="92"/>
      <c r="I86" s="53"/>
      <c r="J86" s="93">
        <f t="shared" si="35"/>
        <v>0</v>
      </c>
      <c r="K86" s="94">
        <f>SUM(J86,F86)</f>
        <v>0</v>
      </c>
      <c r="L86" s="91"/>
      <c r="M86" s="92"/>
      <c r="N86" s="53"/>
      <c r="O86" s="93">
        <f t="shared" si="37"/>
        <v>0</v>
      </c>
      <c r="P86" s="95">
        <f>F86+J86+O86</f>
        <v>0</v>
      </c>
      <c r="Q86" s="91"/>
      <c r="R86" s="92"/>
      <c r="S86" s="53"/>
      <c r="T86" s="93">
        <f>SUM(Q86:S86)</f>
        <v>0</v>
      </c>
      <c r="U86" s="94">
        <f>SUM(O86,T86)</f>
        <v>0</v>
      </c>
      <c r="V86" s="96">
        <f>SUM(K86,U86)</f>
        <v>0</v>
      </c>
    </row>
    <row r="87" spans="1:22" ht="15.75" customHeight="1" x14ac:dyDescent="0.25">
      <c r="A87" s="278" t="s">
        <v>25</v>
      </c>
      <c r="B87" s="6" t="s">
        <v>27</v>
      </c>
      <c r="C87" s="56">
        <f t="shared" ref="C87:I87" si="58">SUM(C88:C89)</f>
        <v>0</v>
      </c>
      <c r="D87" s="56">
        <f t="shared" si="58"/>
        <v>0</v>
      </c>
      <c r="E87" s="57">
        <f t="shared" si="58"/>
        <v>0</v>
      </c>
      <c r="F87" s="16">
        <f t="shared" si="58"/>
        <v>0</v>
      </c>
      <c r="G87" s="55">
        <f t="shared" si="58"/>
        <v>0</v>
      </c>
      <c r="H87" s="56">
        <f t="shared" si="58"/>
        <v>0</v>
      </c>
      <c r="I87" s="57">
        <f t="shared" si="58"/>
        <v>0</v>
      </c>
      <c r="J87" s="64">
        <f t="shared" si="35"/>
        <v>0</v>
      </c>
      <c r="K87" s="125">
        <f>SUM(J87,F87)</f>
        <v>0</v>
      </c>
      <c r="L87" s="55">
        <f>SUM(L88:L89)</f>
        <v>0</v>
      </c>
      <c r="M87" s="56">
        <f>SUM(M88:M89)</f>
        <v>0</v>
      </c>
      <c r="N87" s="57">
        <f>SUM(N88:N89)</f>
        <v>0</v>
      </c>
      <c r="O87" s="64">
        <f>SUM(AB45)</f>
        <v>0</v>
      </c>
      <c r="P87" s="126">
        <f t="shared" ref="P87:U87" si="59">SUM(P88:P89)</f>
        <v>0</v>
      </c>
      <c r="Q87" s="55">
        <f t="shared" si="59"/>
        <v>0</v>
      </c>
      <c r="R87" s="56">
        <f t="shared" si="59"/>
        <v>0</v>
      </c>
      <c r="S87" s="57">
        <f t="shared" si="59"/>
        <v>0</v>
      </c>
      <c r="T87" s="64">
        <f t="shared" si="59"/>
        <v>0</v>
      </c>
      <c r="U87" s="125">
        <f t="shared" si="59"/>
        <v>0</v>
      </c>
      <c r="V87" s="127">
        <f>SUM(V88:V89)</f>
        <v>0</v>
      </c>
    </row>
    <row r="88" spans="1:22" ht="15.75" x14ac:dyDescent="0.25">
      <c r="A88" s="279"/>
      <c r="B88" s="7" t="s">
        <v>28</v>
      </c>
      <c r="C88" s="67"/>
      <c r="D88" s="67"/>
      <c r="E88" s="52"/>
      <c r="F88" s="20">
        <f>SUM(C88:E88)</f>
        <v>0</v>
      </c>
      <c r="G88" s="66"/>
      <c r="H88" s="67"/>
      <c r="I88" s="52"/>
      <c r="J88" s="71">
        <f t="shared" si="35"/>
        <v>0</v>
      </c>
      <c r="K88" s="90">
        <f>SUM(J88,F88)</f>
        <v>0</v>
      </c>
      <c r="L88" s="66"/>
      <c r="M88" s="67"/>
      <c r="N88" s="52"/>
      <c r="O88" s="71">
        <f>SUM(L88:N88)</f>
        <v>0</v>
      </c>
      <c r="P88" s="89">
        <f>F88+J88+O88</f>
        <v>0</v>
      </c>
      <c r="Q88" s="66"/>
      <c r="R88" s="67"/>
      <c r="S88" s="52"/>
      <c r="T88" s="71">
        <f>SUM(Q88:S88)</f>
        <v>0</v>
      </c>
      <c r="U88" s="90">
        <f>SUM(O88,T88)</f>
        <v>0</v>
      </c>
      <c r="V88" s="122">
        <f>SUM(K88,U88)</f>
        <v>0</v>
      </c>
    </row>
    <row r="89" spans="1:22" ht="16.5" thickBot="1" x14ac:dyDescent="0.3">
      <c r="A89" s="280"/>
      <c r="B89" s="8" t="s">
        <v>29</v>
      </c>
      <c r="C89" s="74"/>
      <c r="D89" s="74"/>
      <c r="E89" s="75"/>
      <c r="F89" s="24">
        <f>SUM(C89:E89)</f>
        <v>0</v>
      </c>
      <c r="G89" s="73"/>
      <c r="H89" s="74"/>
      <c r="I89" s="75"/>
      <c r="J89" s="79">
        <f t="shared" si="35"/>
        <v>0</v>
      </c>
      <c r="K89" s="128">
        <f>SUM(J89,F89)</f>
        <v>0</v>
      </c>
      <c r="L89" s="73"/>
      <c r="M89" s="74"/>
      <c r="N89" s="75"/>
      <c r="O89" s="79">
        <f>SUM(L89:N89)</f>
        <v>0</v>
      </c>
      <c r="P89" s="129">
        <f>F89+J89+O89</f>
        <v>0</v>
      </c>
      <c r="Q89" s="73"/>
      <c r="R89" s="74"/>
      <c r="S89" s="75"/>
      <c r="T89" s="79">
        <f>SUM(Q89:S89)</f>
        <v>0</v>
      </c>
      <c r="U89" s="128">
        <f>SUM(O89,T89)</f>
        <v>0</v>
      </c>
      <c r="V89" s="130">
        <f>SUM(K89,U89)</f>
        <v>0</v>
      </c>
    </row>
    <row r="90" spans="1:22" ht="15" customHeight="1" x14ac:dyDescent="0.25">
      <c r="A90" s="278" t="s">
        <v>26</v>
      </c>
      <c r="B90" s="6" t="s">
        <v>27</v>
      </c>
      <c r="C90" s="82">
        <f t="shared" ref="C90:I90" si="60">SUM(C91:C92)</f>
        <v>0</v>
      </c>
      <c r="D90" s="82">
        <f t="shared" si="60"/>
        <v>0</v>
      </c>
      <c r="E90" s="83">
        <f t="shared" si="60"/>
        <v>2</v>
      </c>
      <c r="F90" s="25">
        <f t="shared" si="60"/>
        <v>2</v>
      </c>
      <c r="G90" s="81">
        <f t="shared" si="60"/>
        <v>0</v>
      </c>
      <c r="H90" s="82">
        <f t="shared" si="60"/>
        <v>2</v>
      </c>
      <c r="I90" s="83">
        <f t="shared" si="60"/>
        <v>0</v>
      </c>
      <c r="J90" s="85">
        <f t="shared" si="35"/>
        <v>2</v>
      </c>
      <c r="K90" s="86">
        <f>SUM(F90,J90)</f>
        <v>4</v>
      </c>
      <c r="L90" s="81">
        <f>SUM(L91:L92)</f>
        <v>0</v>
      </c>
      <c r="M90" s="82">
        <f>SUM(M91:M92)</f>
        <v>0</v>
      </c>
      <c r="N90" s="83">
        <f>SUM(N91:N92)</f>
        <v>0</v>
      </c>
      <c r="O90" s="85">
        <f>SUM(L90:N90)</f>
        <v>0</v>
      </c>
      <c r="P90" s="87">
        <f t="shared" ref="P90:U90" si="61">SUM(P91:P92)</f>
        <v>4</v>
      </c>
      <c r="Q90" s="81">
        <f t="shared" si="61"/>
        <v>1</v>
      </c>
      <c r="R90" s="82">
        <f t="shared" si="61"/>
        <v>0</v>
      </c>
      <c r="S90" s="83">
        <f t="shared" si="61"/>
        <v>0</v>
      </c>
      <c r="T90" s="85">
        <f t="shared" si="61"/>
        <v>1</v>
      </c>
      <c r="U90" s="86">
        <f t="shared" si="61"/>
        <v>1</v>
      </c>
      <c r="V90" s="88">
        <f>SUM(V91:V92)</f>
        <v>5</v>
      </c>
    </row>
    <row r="91" spans="1:22" ht="15.75" x14ac:dyDescent="0.25">
      <c r="A91" s="279"/>
      <c r="B91" s="7" t="s">
        <v>28</v>
      </c>
      <c r="C91" s="67"/>
      <c r="D91" s="67"/>
      <c r="E91" s="52"/>
      <c r="F91" s="20">
        <f>SUM(C91:E91)</f>
        <v>0</v>
      </c>
      <c r="G91" s="66"/>
      <c r="H91" s="67"/>
      <c r="I91" s="52"/>
      <c r="J91" s="71">
        <f t="shared" si="35"/>
        <v>0</v>
      </c>
      <c r="K91" s="90">
        <f>SUM(J91,F91)</f>
        <v>0</v>
      </c>
      <c r="L91" s="66"/>
      <c r="M91" s="67"/>
      <c r="N91" s="52"/>
      <c r="O91" s="71">
        <f>SUM(L91:N91)</f>
        <v>0</v>
      </c>
      <c r="P91" s="89">
        <f>F91+J91+O91</f>
        <v>0</v>
      </c>
      <c r="Q91" s="66"/>
      <c r="R91" s="67"/>
      <c r="S91" s="52"/>
      <c r="T91" s="71">
        <f>SUM(Q91:S91)</f>
        <v>0</v>
      </c>
      <c r="U91" s="90">
        <f>SUM(O91,T91)</f>
        <v>0</v>
      </c>
      <c r="V91" s="122">
        <f>SUM(K91,U91)</f>
        <v>0</v>
      </c>
    </row>
    <row r="92" spans="1:22" ht="16.5" thickBot="1" x14ac:dyDescent="0.3">
      <c r="A92" s="290"/>
      <c r="B92" s="8" t="s">
        <v>29</v>
      </c>
      <c r="C92" s="92"/>
      <c r="D92" s="92"/>
      <c r="E92" s="53">
        <v>2</v>
      </c>
      <c r="F92" s="30">
        <f>SUM(C92:E92)</f>
        <v>2</v>
      </c>
      <c r="G92" s="91"/>
      <c r="H92" s="92">
        <v>2</v>
      </c>
      <c r="I92" s="53"/>
      <c r="J92" s="93">
        <f t="shared" si="35"/>
        <v>2</v>
      </c>
      <c r="K92" s="94">
        <f>SUM(J92,F92)</f>
        <v>4</v>
      </c>
      <c r="L92" s="91"/>
      <c r="M92" s="92"/>
      <c r="N92" s="53"/>
      <c r="O92" s="93">
        <f>SUM(L92:N92)</f>
        <v>0</v>
      </c>
      <c r="P92" s="95">
        <f>F92+J92+O92</f>
        <v>4</v>
      </c>
      <c r="Q92" s="91">
        <v>1</v>
      </c>
      <c r="R92" s="92"/>
      <c r="S92" s="53"/>
      <c r="T92" s="93">
        <f>SUM(Q92:S92)</f>
        <v>1</v>
      </c>
      <c r="U92" s="94">
        <f>SUM(O92,T92)</f>
        <v>1</v>
      </c>
      <c r="V92" s="96">
        <f>SUM(K92,U92)</f>
        <v>5</v>
      </c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</sheetData>
  <mergeCells count="31">
    <mergeCell ref="A87:A89"/>
    <mergeCell ref="A90:A92"/>
    <mergeCell ref="A69:A71"/>
    <mergeCell ref="A72:A74"/>
    <mergeCell ref="A75:A77"/>
    <mergeCell ref="A78:A80"/>
    <mergeCell ref="A81:A83"/>
    <mergeCell ref="A84:A86"/>
    <mergeCell ref="A30:A32"/>
    <mergeCell ref="A66:A68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2:B2"/>
    <mergeCell ref="A18:A20"/>
    <mergeCell ref="A21:A23"/>
    <mergeCell ref="A24:A26"/>
    <mergeCell ref="A27:A29"/>
    <mergeCell ref="A15:A17"/>
    <mergeCell ref="A3:A5"/>
    <mergeCell ref="A6:A8"/>
    <mergeCell ref="A9:A11"/>
    <mergeCell ref="A12:A14"/>
  </mergeCells>
  <pageMargins left="0.43307086614173229" right="0.23622047244094491" top="0.35433070866141736" bottom="0.35433070866141736" header="0.11811023622047245" footer="0.11811023622047245"/>
  <pageSetup paperSize="9" scale="55" fitToWidth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tabSelected="1" view="pageLayout" topLeftCell="A28" zoomScale="60" zoomScaleNormal="80" zoomScalePageLayoutView="60" workbookViewId="0">
      <selection activeCell="Q3" sqref="Q3"/>
    </sheetView>
  </sheetViews>
  <sheetFormatPr defaultRowHeight="15" x14ac:dyDescent="0.25"/>
  <cols>
    <col min="1" max="1" width="10.28515625" customWidth="1"/>
    <col min="2" max="2" width="3.28515625" customWidth="1"/>
    <col min="3" max="3" width="9.28515625" bestFit="1" customWidth="1"/>
    <col min="4" max="5" width="11.28515625" bestFit="1" customWidth="1"/>
    <col min="6" max="6" width="9.28515625" bestFit="1" customWidth="1"/>
    <col min="7" max="9" width="11.28515625" bestFit="1" customWidth="1"/>
    <col min="10" max="10" width="9.7109375" customWidth="1"/>
    <col min="11" max="11" width="9.28515625" bestFit="1" customWidth="1"/>
    <col min="12" max="12" width="11.28515625" bestFit="1" customWidth="1"/>
    <col min="13" max="14" width="9.140625" customWidth="1"/>
    <col min="15" max="15" width="11.28515625" bestFit="1" customWidth="1"/>
    <col min="16" max="16" width="9.28515625" bestFit="1" customWidth="1"/>
    <col min="17" max="19" width="11.28515625" bestFit="1" customWidth="1"/>
    <col min="20" max="21" width="10" customWidth="1"/>
    <col min="22" max="22" width="11.140625" customWidth="1"/>
  </cols>
  <sheetData>
    <row r="1" spans="1:22" ht="24" thickBot="1" x14ac:dyDescent="0.4">
      <c r="A1" s="294" t="s">
        <v>53</v>
      </c>
      <c r="B1" s="295"/>
      <c r="C1" s="295"/>
      <c r="D1" s="295"/>
      <c r="E1" s="295"/>
      <c r="F1" s="295"/>
      <c r="G1" s="295"/>
      <c r="H1" s="295"/>
      <c r="I1" s="295"/>
    </row>
    <row r="2" spans="1:22" ht="57" thickBot="1" x14ac:dyDescent="0.35">
      <c r="A2" s="148" t="s">
        <v>0</v>
      </c>
      <c r="B2" s="154"/>
      <c r="C2" s="155" t="s">
        <v>30</v>
      </c>
      <c r="D2" s="155" t="s">
        <v>31</v>
      </c>
      <c r="E2" s="156" t="s">
        <v>32</v>
      </c>
      <c r="F2" s="157" t="s">
        <v>33</v>
      </c>
      <c r="G2" s="158" t="s">
        <v>34</v>
      </c>
      <c r="H2" s="155" t="s">
        <v>35</v>
      </c>
      <c r="I2" s="156" t="s">
        <v>36</v>
      </c>
      <c r="J2" s="157" t="s">
        <v>37</v>
      </c>
      <c r="K2" s="159" t="s">
        <v>38</v>
      </c>
      <c r="L2" s="158" t="s">
        <v>39</v>
      </c>
      <c r="M2" s="155" t="s">
        <v>40</v>
      </c>
      <c r="N2" s="156" t="s">
        <v>41</v>
      </c>
      <c r="O2" s="157" t="s">
        <v>42</v>
      </c>
      <c r="P2" s="159" t="s">
        <v>43</v>
      </c>
      <c r="Q2" s="158" t="s">
        <v>44</v>
      </c>
      <c r="R2" s="155" t="s">
        <v>45</v>
      </c>
      <c r="S2" s="156" t="s">
        <v>46</v>
      </c>
      <c r="T2" s="157" t="s">
        <v>47</v>
      </c>
      <c r="U2" s="159" t="s">
        <v>48</v>
      </c>
      <c r="V2" s="258" t="s">
        <v>49</v>
      </c>
    </row>
    <row r="3" spans="1:22" ht="18.75" x14ac:dyDescent="0.3">
      <c r="A3" s="296" t="s">
        <v>1</v>
      </c>
      <c r="B3" s="151" t="s">
        <v>27</v>
      </c>
      <c r="C3" s="160">
        <f t="shared" ref="C3:H3" si="0">SUM(C4:C5)</f>
        <v>225</v>
      </c>
      <c r="D3" s="161">
        <f t="shared" si="0"/>
        <v>232</v>
      </c>
      <c r="E3" s="162">
        <f t="shared" si="0"/>
        <v>236</v>
      </c>
      <c r="F3" s="163">
        <f t="shared" si="0"/>
        <v>231</v>
      </c>
      <c r="G3" s="164">
        <f t="shared" si="0"/>
        <v>236</v>
      </c>
      <c r="H3" s="161">
        <f t="shared" si="0"/>
        <v>238</v>
      </c>
      <c r="I3" s="162">
        <f>I4+I5</f>
        <v>240</v>
      </c>
      <c r="J3" s="163">
        <f>SUM(J4:J5)</f>
        <v>238</v>
      </c>
      <c r="K3" s="14">
        <f>SUM(K4:K5)</f>
        <v>234.5</v>
      </c>
      <c r="L3" s="162">
        <f>'1 корпус'!L3+'2 корпус'!L3+'3 корпус'!L3</f>
        <v>238</v>
      </c>
      <c r="M3" s="162">
        <f>'1 корпус'!M3+'2 корпус'!M3+'3 корпус'!M3</f>
        <v>241</v>
      </c>
      <c r="N3" s="162">
        <f>'1 корпус'!N3+'2 корпус'!N3+'3 корпус'!N3</f>
        <v>203</v>
      </c>
      <c r="O3" s="165">
        <f t="shared" ref="O3:U3" si="1">SUM(O4:O5)</f>
        <v>227.33333333333334</v>
      </c>
      <c r="P3" s="15">
        <f t="shared" si="1"/>
        <v>232.11111111111111</v>
      </c>
      <c r="Q3" s="220">
        <f>'1 корпус'!Q3+'2 корпус'!Q3+'3 корпус'!Q3</f>
        <v>203</v>
      </c>
      <c r="R3" s="176">
        <f>'1 корпус'!R3+'2 корпус'!R3+'3 корпус'!R3</f>
        <v>0</v>
      </c>
      <c r="S3" s="180">
        <f>'1 корпус'!S3+'2 корпус'!S3+'3 корпус'!S3</f>
        <v>0</v>
      </c>
      <c r="T3" s="166">
        <f t="shared" si="1"/>
        <v>203</v>
      </c>
      <c r="U3" s="14">
        <f t="shared" si="1"/>
        <v>147.5</v>
      </c>
      <c r="V3" s="259">
        <f>AVERAGE(C3:E3,G3:I3,L3:N3,Q3:S3)</f>
        <v>191</v>
      </c>
    </row>
    <row r="4" spans="1:22" ht="18.75" x14ac:dyDescent="0.3">
      <c r="A4" s="297"/>
      <c r="B4" s="152" t="s">
        <v>28</v>
      </c>
      <c r="C4" s="167">
        <v>41</v>
      </c>
      <c r="D4" s="168">
        <f>'1 корпус'!D4+'2 корпус'!D4+'3 корпус'!D4</f>
        <v>42</v>
      </c>
      <c r="E4" s="169">
        <f>'1 корпус'!E4+'2 корпус'!E4+'3 корпус'!E4</f>
        <v>42</v>
      </c>
      <c r="F4" s="163">
        <f>AVERAGE(C4:E4)</f>
        <v>41.666666666666664</v>
      </c>
      <c r="G4" s="167">
        <f>'1 корпус'!G4+'2 корпус'!G4+'3 корпус'!G4</f>
        <v>41</v>
      </c>
      <c r="H4" s="167">
        <f>'1 корпус'!H4+'2 корпус'!H4+'3 корпус'!H4</f>
        <v>43</v>
      </c>
      <c r="I4" s="167">
        <f>'1 корпус'!I4+'2 корпус'!I4+'3 корпус'!I4</f>
        <v>45</v>
      </c>
      <c r="J4" s="163">
        <f>AVERAGE(G4:I4)</f>
        <v>43</v>
      </c>
      <c r="K4" s="18">
        <f>AVERAGE(C4:E4,G4:I4)</f>
        <v>42.333333333333336</v>
      </c>
      <c r="L4" s="236">
        <f>'1 корпус'!L4+'2 корпус'!L4+'3 корпус'!L4</f>
        <v>45</v>
      </c>
      <c r="M4" s="236">
        <f>'1 корпус'!M4+'2 корпус'!M4+'3 корпус'!M4</f>
        <v>47</v>
      </c>
      <c r="N4" s="236">
        <f>'1 корпус'!N4+'2 корпус'!N4+'3 корпус'!N4</f>
        <v>29</v>
      </c>
      <c r="O4" s="163">
        <f>AVERAGE(L4:N4)</f>
        <v>40.333333333333336</v>
      </c>
      <c r="P4" s="19">
        <f>AVERAGE(C4:E4,G4:I4,L4:N4)</f>
        <v>41.666666666666664</v>
      </c>
      <c r="Q4" s="227">
        <f>'1 корпус'!Q4+'2 корпус'!Q4+'3 корпус'!Q4</f>
        <v>28</v>
      </c>
      <c r="R4" s="215">
        <f>'1 корпус'!R4+'2 корпус'!R4+'3 корпус'!R4</f>
        <v>0</v>
      </c>
      <c r="S4" s="228">
        <f>'1 корпус'!S4+'2 корпус'!S4+'3 корпус'!S4</f>
        <v>0</v>
      </c>
      <c r="T4" s="170">
        <f>SUM(Q4:S4)</f>
        <v>28</v>
      </c>
      <c r="U4" s="18">
        <f>AVERAGE(L4:N4,Q4:S4)</f>
        <v>24.833333333333332</v>
      </c>
      <c r="V4" s="260">
        <f>AVERAGE(C4:E4,G4:I4,L4:N4,Q4:S4)</f>
        <v>33.583333333333336</v>
      </c>
    </row>
    <row r="5" spans="1:22" ht="19.5" thickBot="1" x14ac:dyDescent="0.35">
      <c r="A5" s="298"/>
      <c r="B5" s="153" t="s">
        <v>29</v>
      </c>
      <c r="C5" s="171">
        <v>184</v>
      </c>
      <c r="D5" s="172">
        <f>'1 корпус'!D5+'2 корпус'!D5+'3 корпус'!D5</f>
        <v>190</v>
      </c>
      <c r="E5" s="173">
        <f>'1 корпус'!E5+'2 корпус'!E5+'3 корпус'!E5</f>
        <v>194</v>
      </c>
      <c r="F5" s="174">
        <f>AVERAGE(C5:E5)</f>
        <v>189.33333333333334</v>
      </c>
      <c r="G5" s="171">
        <f>'1 корпус'!G5+'2 корпус'!G5+'3 корпус'!G5</f>
        <v>195</v>
      </c>
      <c r="H5" s="171">
        <f>'1 корпус'!H5+'2 корпус'!H5+'3 корпус'!H5</f>
        <v>195</v>
      </c>
      <c r="I5" s="171">
        <f>'1 корпус'!I5+'2 корпус'!I5+'3 корпус'!I5</f>
        <v>195</v>
      </c>
      <c r="J5" s="174">
        <f>AVERAGE(G5:I5)</f>
        <v>195</v>
      </c>
      <c r="K5" s="22">
        <f>AVERAGE(C5:E5,G5:I5)</f>
        <v>192.16666666666666</v>
      </c>
      <c r="L5" s="237">
        <f>'1 корпус'!L5+'2 корпус'!L5+'3 корпус'!L5</f>
        <v>193</v>
      </c>
      <c r="M5" s="237">
        <f>'1 корпус'!M5+'2 корпус'!M5+'3 корпус'!M5</f>
        <v>194</v>
      </c>
      <c r="N5" s="237">
        <f>'1 корпус'!N5+'2 корпус'!N5+'3 корпус'!N5</f>
        <v>174</v>
      </c>
      <c r="O5" s="174">
        <f>AVERAGE(L5:N5)</f>
        <v>187</v>
      </c>
      <c r="P5" s="23">
        <f>AVERAGE(C5:E5,G5:I5,L5:N5)</f>
        <v>190.44444444444446</v>
      </c>
      <c r="Q5" s="252">
        <f>'1 корпус'!Q5+'2 корпус'!Q5+'3 корпус'!Q5</f>
        <v>175</v>
      </c>
      <c r="R5" s="253">
        <f>'1 корпус'!R5+'2 корпус'!R5+'3 корпус'!R5</f>
        <v>0</v>
      </c>
      <c r="S5" s="254">
        <f>'1 корпус'!S5+'2 корпус'!S5+'3 корпус'!S5</f>
        <v>0</v>
      </c>
      <c r="T5" s="175">
        <f>SUM(Q5:S5)</f>
        <v>175</v>
      </c>
      <c r="U5" s="22">
        <f>AVERAGE(L5:N5,Q5:S5)</f>
        <v>122.66666666666667</v>
      </c>
      <c r="V5" s="261">
        <f>AVERAGE(C5:E5,G5:I5,L5:N5,Q5:S5)</f>
        <v>157.41666666666666</v>
      </c>
    </row>
    <row r="6" spans="1:22" ht="18.75" x14ac:dyDescent="0.3">
      <c r="A6" s="299" t="s">
        <v>2</v>
      </c>
      <c r="B6" s="151" t="s">
        <v>27</v>
      </c>
      <c r="C6" s="176">
        <f t="shared" ref="C6:I6" si="2">SUM(C7:C8)</f>
        <v>268</v>
      </c>
      <c r="D6" s="177">
        <f t="shared" si="2"/>
        <v>539</v>
      </c>
      <c r="E6" s="178">
        <f t="shared" si="2"/>
        <v>498</v>
      </c>
      <c r="F6" s="179">
        <f t="shared" si="2"/>
        <v>1305</v>
      </c>
      <c r="G6" s="176">
        <f t="shared" si="2"/>
        <v>526</v>
      </c>
      <c r="H6" s="177">
        <f t="shared" si="2"/>
        <v>204</v>
      </c>
      <c r="I6" s="178">
        <f t="shared" si="2"/>
        <v>104</v>
      </c>
      <c r="J6" s="179">
        <f>SUM(G6:I6)</f>
        <v>834</v>
      </c>
      <c r="K6" s="26">
        <f>SUM(F6,J6)</f>
        <v>2139</v>
      </c>
      <c r="L6" s="235">
        <f>'1 корпус'!L6+'2 корпус'!L6+'3 корпус'!L6</f>
        <v>0</v>
      </c>
      <c r="M6" s="178">
        <f>'1 корпус'!M6+'2 корпус'!M6+'3 корпус'!M6</f>
        <v>0</v>
      </c>
      <c r="N6" s="221">
        <f>'1 корпус'!N6+'2 корпус'!N6+'3 корпус'!N6</f>
        <v>211</v>
      </c>
      <c r="O6" s="179">
        <f>SUM(L6:N6)</f>
        <v>211</v>
      </c>
      <c r="P6" s="27">
        <f t="shared" ref="P6:U6" si="3">SUM(P7:P8)</f>
        <v>2350</v>
      </c>
      <c r="Q6" s="160">
        <f>'1 корпус'!Q6+'2 корпус'!Q6+'3 корпус'!Q6</f>
        <v>373</v>
      </c>
      <c r="R6" s="160">
        <f>'1 корпус'!R6+'2 корпус'!R6+'3 корпус'!R6</f>
        <v>0</v>
      </c>
      <c r="S6" s="160">
        <f>'1 корпус'!S6+'2 корпус'!S6+'3 корпус'!S6</f>
        <v>0</v>
      </c>
      <c r="T6" s="179">
        <f t="shared" si="3"/>
        <v>373</v>
      </c>
      <c r="U6" s="26">
        <f t="shared" si="3"/>
        <v>584</v>
      </c>
      <c r="V6" s="262">
        <f>SUM(V7:V8)</f>
        <v>2723</v>
      </c>
    </row>
    <row r="7" spans="1:22" ht="18.75" x14ac:dyDescent="0.3">
      <c r="A7" s="300"/>
      <c r="B7" s="152" t="s">
        <v>28</v>
      </c>
      <c r="C7" s="167">
        <v>92</v>
      </c>
      <c r="D7" s="168">
        <f>'1 корпус'!D7+'3 корпус'!D7</f>
        <v>194</v>
      </c>
      <c r="E7" s="181">
        <f>'1 корпус'!E7+'3 корпус'!E7</f>
        <v>192</v>
      </c>
      <c r="F7" s="170">
        <f>SUM(C7:E7)</f>
        <v>478</v>
      </c>
      <c r="G7" s="167">
        <f>'1 корпус'!G7+'3 корпус'!G7</f>
        <v>129</v>
      </c>
      <c r="H7" s="167">
        <f>'1 корпус'!H7+'3 корпус'!H7</f>
        <v>77</v>
      </c>
      <c r="I7" s="167">
        <f>'1 корпус'!I7+'3 корпус'!I7</f>
        <v>61</v>
      </c>
      <c r="J7" s="170">
        <f>SUM(G7:I7)</f>
        <v>267</v>
      </c>
      <c r="K7" s="18">
        <f>SUM(F7,J7)</f>
        <v>745</v>
      </c>
      <c r="L7" s="238">
        <f>'1 корпус'!L7+'2 корпус'!L7+'3 корпус'!L7</f>
        <v>0</v>
      </c>
      <c r="M7" s="236">
        <f>'1 корпус'!M7+'2 корпус'!M7+'3 корпус'!M7</f>
        <v>0</v>
      </c>
      <c r="N7" s="239">
        <f>'1 корпус'!N7+'2 корпус'!N7+'3 корпус'!N7</f>
        <v>70</v>
      </c>
      <c r="O7" s="170">
        <f>SUM(L7:N7)</f>
        <v>70</v>
      </c>
      <c r="P7" s="28">
        <f>F7+J7+O7</f>
        <v>815</v>
      </c>
      <c r="Q7" s="215">
        <f>'1 корпус'!Q7+'2 корпус'!Q7+'3 корпус'!Q7</f>
        <v>69</v>
      </c>
      <c r="R7" s="215">
        <f>'1 корпус'!R7+'2 корпус'!R7+'3 корпус'!R7</f>
        <v>0</v>
      </c>
      <c r="S7" s="215">
        <f>'1 корпус'!S7+'2 корпус'!S7+'3 корпус'!S7</f>
        <v>0</v>
      </c>
      <c r="T7" s="170">
        <f>SUM(Q7:S7)</f>
        <v>69</v>
      </c>
      <c r="U7" s="29">
        <f>SUM(O7,T7)</f>
        <v>139</v>
      </c>
      <c r="V7" s="260">
        <f>SUM(K7,U7)</f>
        <v>884</v>
      </c>
    </row>
    <row r="8" spans="1:22" ht="19.5" thickBot="1" x14ac:dyDescent="0.35">
      <c r="A8" s="301"/>
      <c r="B8" s="153" t="s">
        <v>29</v>
      </c>
      <c r="C8" s="182">
        <v>176</v>
      </c>
      <c r="D8" s="183">
        <f>'1 корпус'!D8+'2 корпус'!D8+'3 корпус'!D8</f>
        <v>345</v>
      </c>
      <c r="E8" s="184">
        <f>'1 корпус'!E8+'2 корпус'!E8+'3 корпус'!E8</f>
        <v>306</v>
      </c>
      <c r="F8" s="185">
        <f>SUM(C8:E8)</f>
        <v>827</v>
      </c>
      <c r="G8" s="182">
        <f>'1 корпус'!G8+'2 корпус'!G8+'3 корпус'!G8</f>
        <v>397</v>
      </c>
      <c r="H8" s="182">
        <f>'1 корпус'!H8+'2 корпус'!H8+'3 корпус'!H8</f>
        <v>127</v>
      </c>
      <c r="I8" s="182">
        <f>'1 корпус'!I8+'2 корпус'!I8+'3 корпус'!I8</f>
        <v>43</v>
      </c>
      <c r="J8" s="185">
        <f>SUM(G8:I8)</f>
        <v>567</v>
      </c>
      <c r="K8" s="31">
        <f>SUM(F8,J8)</f>
        <v>1394</v>
      </c>
      <c r="L8" s="240">
        <f>'1 корпус'!L8+'2 корпус'!L8+'3 корпус'!L8</f>
        <v>0</v>
      </c>
      <c r="M8" s="241">
        <f>'1 корпус'!M8+'2 корпус'!M8+'3 корпус'!M8</f>
        <v>0</v>
      </c>
      <c r="N8" s="242">
        <f>'1 корпус'!N8+'2 корпус'!N8+'3 корпус'!N8</f>
        <v>141</v>
      </c>
      <c r="O8" s="185">
        <f>SUM(L8:N8)</f>
        <v>141</v>
      </c>
      <c r="P8" s="32">
        <f>F8+J8+O8</f>
        <v>1535</v>
      </c>
      <c r="Q8" s="215">
        <f>'1 корпус'!Q8+'2 корпус'!Q8+'3 корпус'!Q8</f>
        <v>304</v>
      </c>
      <c r="R8" s="215">
        <f>'1 корпус'!R8+'2 корпус'!R8+'3 корпус'!R8</f>
        <v>0</v>
      </c>
      <c r="S8" s="215">
        <f>'1 корпус'!S8+'2 корпус'!S8+'3 корпус'!S8</f>
        <v>0</v>
      </c>
      <c r="T8" s="185">
        <f>SUM(Q8:S8)</f>
        <v>304</v>
      </c>
      <c r="U8" s="31">
        <f>SUM(O8,T8)</f>
        <v>445</v>
      </c>
      <c r="V8" s="263">
        <f>SUM(K8,U8)</f>
        <v>1839</v>
      </c>
    </row>
    <row r="9" spans="1:22" ht="18.75" x14ac:dyDescent="0.3">
      <c r="A9" s="278" t="s">
        <v>3</v>
      </c>
      <c r="B9" s="151" t="s">
        <v>27</v>
      </c>
      <c r="C9" s="191">
        <f t="shared" ref="C9:U11" si="4">C6/C3</f>
        <v>1.191111111111111</v>
      </c>
      <c r="D9" s="188">
        <f t="shared" si="4"/>
        <v>2.3232758620689653</v>
      </c>
      <c r="E9" s="189">
        <f t="shared" si="4"/>
        <v>2.1101694915254239</v>
      </c>
      <c r="F9" s="190">
        <f t="shared" si="4"/>
        <v>5.6493506493506498</v>
      </c>
      <c r="G9" s="191">
        <f t="shared" si="4"/>
        <v>2.2288135593220337</v>
      </c>
      <c r="H9" s="188">
        <f t="shared" si="4"/>
        <v>0.8571428571428571</v>
      </c>
      <c r="I9" s="189">
        <f t="shared" si="4"/>
        <v>0.43333333333333335</v>
      </c>
      <c r="J9" s="190">
        <f t="shared" si="4"/>
        <v>3.5042016806722689</v>
      </c>
      <c r="K9" s="34">
        <f t="shared" si="4"/>
        <v>9.1215351812366734</v>
      </c>
      <c r="L9" s="191">
        <f t="shared" si="4"/>
        <v>0</v>
      </c>
      <c r="M9" s="188">
        <f t="shared" si="4"/>
        <v>0</v>
      </c>
      <c r="N9" s="189">
        <f t="shared" si="4"/>
        <v>1.0394088669950738</v>
      </c>
      <c r="O9" s="190">
        <f t="shared" si="4"/>
        <v>0.92815249266862165</v>
      </c>
      <c r="P9" s="35">
        <f t="shared" si="4"/>
        <v>10.124461464815701</v>
      </c>
      <c r="Q9" s="191">
        <f t="shared" si="4"/>
        <v>1.8374384236453203</v>
      </c>
      <c r="R9" s="188" t="e">
        <f t="shared" si="4"/>
        <v>#DIV/0!</v>
      </c>
      <c r="S9" s="189" t="e">
        <f t="shared" si="4"/>
        <v>#DIV/0!</v>
      </c>
      <c r="T9" s="190">
        <f t="shared" si="4"/>
        <v>1.8374384236453203</v>
      </c>
      <c r="U9" s="34">
        <f>U6/U3</f>
        <v>3.9593220338983053</v>
      </c>
      <c r="V9" s="264">
        <f>V6/V3</f>
        <v>14.256544502617801</v>
      </c>
    </row>
    <row r="10" spans="1:22" ht="18.75" x14ac:dyDescent="0.3">
      <c r="A10" s="279"/>
      <c r="B10" s="152" t="s">
        <v>28</v>
      </c>
      <c r="C10" s="195">
        <f t="shared" si="4"/>
        <v>2.2439024390243905</v>
      </c>
      <c r="D10" s="192">
        <f t="shared" si="4"/>
        <v>4.6190476190476186</v>
      </c>
      <c r="E10" s="193">
        <f t="shared" si="4"/>
        <v>4.5714285714285712</v>
      </c>
      <c r="F10" s="194">
        <f t="shared" si="4"/>
        <v>11.472000000000001</v>
      </c>
      <c r="G10" s="195">
        <f t="shared" si="4"/>
        <v>3.1463414634146343</v>
      </c>
      <c r="H10" s="192">
        <f t="shared" si="4"/>
        <v>1.7906976744186047</v>
      </c>
      <c r="I10" s="193">
        <f t="shared" si="4"/>
        <v>1.3555555555555556</v>
      </c>
      <c r="J10" s="194">
        <f t="shared" si="4"/>
        <v>6.2093023255813957</v>
      </c>
      <c r="K10" s="37">
        <f t="shared" si="4"/>
        <v>17.598425196850393</v>
      </c>
      <c r="L10" s="195">
        <f t="shared" si="4"/>
        <v>0</v>
      </c>
      <c r="M10" s="196">
        <f t="shared" si="4"/>
        <v>0</v>
      </c>
      <c r="N10" s="193">
        <f t="shared" si="4"/>
        <v>2.4137931034482758</v>
      </c>
      <c r="O10" s="194">
        <f t="shared" si="4"/>
        <v>1.7355371900826446</v>
      </c>
      <c r="P10" s="38">
        <f t="shared" si="4"/>
        <v>19.560000000000002</v>
      </c>
      <c r="Q10" s="195">
        <f t="shared" si="4"/>
        <v>2.4642857142857144</v>
      </c>
      <c r="R10" s="192" t="e">
        <f t="shared" si="4"/>
        <v>#DIV/0!</v>
      </c>
      <c r="S10" s="193" t="e">
        <f t="shared" si="4"/>
        <v>#DIV/0!</v>
      </c>
      <c r="T10" s="194">
        <f t="shared" si="4"/>
        <v>2.4642857142857144</v>
      </c>
      <c r="U10" s="37">
        <f t="shared" si="4"/>
        <v>5.5973154362416109</v>
      </c>
      <c r="V10" s="265">
        <f>V7/V4</f>
        <v>26.322580645161288</v>
      </c>
    </row>
    <row r="11" spans="1:22" ht="19.5" thickBot="1" x14ac:dyDescent="0.35">
      <c r="A11" s="280"/>
      <c r="B11" s="153" t="s">
        <v>29</v>
      </c>
      <c r="C11" s="200">
        <f t="shared" si="4"/>
        <v>0.95652173913043481</v>
      </c>
      <c r="D11" s="197">
        <f t="shared" si="4"/>
        <v>1.8157894736842106</v>
      </c>
      <c r="E11" s="198">
        <f t="shared" si="4"/>
        <v>1.5773195876288659</v>
      </c>
      <c r="F11" s="199">
        <f t="shared" si="4"/>
        <v>4.367957746478873</v>
      </c>
      <c r="G11" s="200">
        <f t="shared" si="4"/>
        <v>2.0358974358974358</v>
      </c>
      <c r="H11" s="197">
        <f t="shared" si="4"/>
        <v>0.6512820512820513</v>
      </c>
      <c r="I11" s="198">
        <f t="shared" si="4"/>
        <v>0.22051282051282051</v>
      </c>
      <c r="J11" s="199">
        <f t="shared" si="4"/>
        <v>2.9076923076923076</v>
      </c>
      <c r="K11" s="40">
        <f t="shared" si="4"/>
        <v>7.2541196877710323</v>
      </c>
      <c r="L11" s="201">
        <f t="shared" si="4"/>
        <v>0</v>
      </c>
      <c r="M11" s="197">
        <f t="shared" si="4"/>
        <v>0</v>
      </c>
      <c r="N11" s="198">
        <f t="shared" si="4"/>
        <v>0.81034482758620685</v>
      </c>
      <c r="O11" s="199">
        <f t="shared" si="4"/>
        <v>0.75401069518716579</v>
      </c>
      <c r="P11" s="41">
        <f t="shared" si="4"/>
        <v>8.0600933488914812</v>
      </c>
      <c r="Q11" s="200">
        <f t="shared" si="4"/>
        <v>1.7371428571428571</v>
      </c>
      <c r="R11" s="197" t="e">
        <f t="shared" si="4"/>
        <v>#DIV/0!</v>
      </c>
      <c r="S11" s="198" t="e">
        <f t="shared" si="4"/>
        <v>#DIV/0!</v>
      </c>
      <c r="T11" s="199">
        <f t="shared" si="4"/>
        <v>1.7371428571428571</v>
      </c>
      <c r="U11" s="40">
        <f t="shared" si="4"/>
        <v>3.6277173913043477</v>
      </c>
      <c r="V11" s="266">
        <f>V8/V5</f>
        <v>11.682371625198519</v>
      </c>
    </row>
    <row r="12" spans="1:22" ht="18.75" x14ac:dyDescent="0.3">
      <c r="A12" s="302" t="s">
        <v>4</v>
      </c>
      <c r="B12" s="151" t="s">
        <v>27</v>
      </c>
      <c r="C12" s="176">
        <f>SUM(C18,C21,C24,C27,C30,C33,C36,C39,C42,C45,C48,C51,C57,C60,C63,C66,C69,C72,C75,C78,C81,C84,C87,C90)</f>
        <v>36</v>
      </c>
      <c r="D12" s="176">
        <f t="shared" ref="D12:E12" si="5">SUM(D18,D21,D24,D27,D30,D33,D36,D39,D42,D45,D48,D51,D57,D60,D63,D66,D69,D72,D75,D78,D81,D84,D87,D90)</f>
        <v>60</v>
      </c>
      <c r="E12" s="176">
        <f t="shared" si="5"/>
        <v>50</v>
      </c>
      <c r="F12" s="179">
        <f>SUM(F18,F21,F24,F27,F30,F33,F36,F39,F42,F45,F48,F51,F57,F60,F63,F66,F69,F72,F75,F78,F81,F84,F87,F90)</f>
        <v>146</v>
      </c>
      <c r="G12" s="176">
        <f>SUM(G18,G21,G24,G27,G30,G33,G36,G39,G42,G45,G48,G51,G57,G60,G63,G66,G69,G72,G75,G78,G81,G84,G87,G90)</f>
        <v>57</v>
      </c>
      <c r="H12" s="177">
        <f>SUM(H18,H21,H24,H27,H30,H33,,H36,H39,H42,H45,H48,H51,H57,H60,H63,H66,H69,H72,H75,H78,H81,H84,H87,H90)</f>
        <v>27</v>
      </c>
      <c r="I12" s="177">
        <f>SUM(I18,I21,I24,I27,I30,I33,,I36,I39,I42,I45,I48,I51,I57,I60,I63,I66,I69,I72,I75,I78,I81,I84,I87,I90)</f>
        <v>11</v>
      </c>
      <c r="J12" s="179">
        <f>SUM(G12:I12)</f>
        <v>95</v>
      </c>
      <c r="K12" s="26">
        <f>SUM(F12,J12)</f>
        <v>241</v>
      </c>
      <c r="L12" s="220">
        <f t="shared" ref="L12:N12" si="6">L18+L21+L24+L27+L30+L33+L36+L39+L42+L45+L48+L51+L57+L60+L63+L66+L69+L72+L75+L78+L81+L84+L87+L90</f>
        <v>0</v>
      </c>
      <c r="M12" s="177">
        <f t="shared" si="6"/>
        <v>0</v>
      </c>
      <c r="N12" s="221">
        <f t="shared" si="6"/>
        <v>21</v>
      </c>
      <c r="O12" s="179">
        <f>SUM(L12:N12)</f>
        <v>21</v>
      </c>
      <c r="P12" s="27">
        <f>SUM(P13:P14)</f>
        <v>268</v>
      </c>
      <c r="Q12" s="176">
        <f>Q18+Q21+Q24+Q27+Q30+Q33+Q36+Q39+Q42+Q45+Q48+Q51+Q57+Q60+Q63+Q66+Q69+Q72+Q75+Q78+Q81+Q84+Q87+Q90</f>
        <v>35</v>
      </c>
      <c r="R12" s="177">
        <f t="shared" ref="R12:S12" si="7">R18+R21+R24+R27+R30+R33+R36+R39+R42+R45+R48+R51+R57+R60+R63+R66+R69+R72+R75+R78+R81+R84+R87+R90</f>
        <v>0</v>
      </c>
      <c r="S12" s="178">
        <f t="shared" si="7"/>
        <v>0</v>
      </c>
      <c r="T12" s="179">
        <f>SUM(T13:T14)</f>
        <v>35</v>
      </c>
      <c r="U12" s="26">
        <f>SUM(U13:U14)</f>
        <v>62</v>
      </c>
      <c r="V12" s="262">
        <f>SUM(V13:V14)</f>
        <v>303</v>
      </c>
    </row>
    <row r="13" spans="1:22" ht="18.75" x14ac:dyDescent="0.3">
      <c r="A13" s="303"/>
      <c r="B13" s="152" t="s">
        <v>28</v>
      </c>
      <c r="C13" s="167">
        <v>9</v>
      </c>
      <c r="D13" s="168">
        <f>'1 корпус'!D13+'3 корпус'!D13</f>
        <v>23</v>
      </c>
      <c r="E13" s="169">
        <f>'1 корпус'!E13+'3 корпус'!E13</f>
        <v>16</v>
      </c>
      <c r="F13" s="170">
        <f>SUM(C13:E13)</f>
        <v>48</v>
      </c>
      <c r="G13" s="167">
        <f>'1 корпус'!G13+'3 корпус'!G13</f>
        <v>17</v>
      </c>
      <c r="H13" s="167">
        <f>'1 корпус'!H13+'3 корпус'!H13</f>
        <v>6</v>
      </c>
      <c r="I13" s="167">
        <f>'1 корпус'!I13+'3 корпус'!I13</f>
        <v>5</v>
      </c>
      <c r="J13" s="170">
        <f>SUM(G13:I13)</f>
        <v>28</v>
      </c>
      <c r="K13" s="29">
        <f>SUM(F13,J13)</f>
        <v>76</v>
      </c>
      <c r="L13" s="222">
        <f>'1 корпус'!L12+'2 корпус'!L12+'3 корпус'!L12</f>
        <v>0</v>
      </c>
      <c r="M13" s="167">
        <f>'1 корпус'!M12+'2 корпус'!M12+'3 корпус'!M12</f>
        <v>0</v>
      </c>
      <c r="N13" s="202">
        <f>'1 корпус'!N12+'2 корпус'!N12+'3 корпус'!N12</f>
        <v>21</v>
      </c>
      <c r="O13" s="170">
        <f>SUM(L13:N13)</f>
        <v>21</v>
      </c>
      <c r="P13" s="28">
        <f>F13+J13+O13</f>
        <v>97</v>
      </c>
      <c r="Q13" s="167">
        <f>'1 корпус'!Q13+'2 корпус'!Q13+'3 корпус'!Q13</f>
        <v>8</v>
      </c>
      <c r="R13" s="167">
        <f>'1 корпус'!R13+'2 корпус'!R13+'3 корпус'!R13</f>
        <v>0</v>
      </c>
      <c r="S13" s="167">
        <f>'1 корпус'!S13+'2 корпус'!S13+'3 корпус'!S13</f>
        <v>0</v>
      </c>
      <c r="T13" s="170">
        <f>SUM(Q13:S13)</f>
        <v>8</v>
      </c>
      <c r="U13" s="29">
        <f>SUM(O13,T13)</f>
        <v>29</v>
      </c>
      <c r="V13" s="267">
        <f>SUM(K13,U13)</f>
        <v>105</v>
      </c>
    </row>
    <row r="14" spans="1:22" ht="19.5" thickBot="1" x14ac:dyDescent="0.35">
      <c r="A14" s="304"/>
      <c r="B14" s="153" t="s">
        <v>29</v>
      </c>
      <c r="C14" s="182">
        <v>27</v>
      </c>
      <c r="D14" s="183">
        <f>'1 корпус'!D14+'2 корпус'!D14+'3 корпус'!D14</f>
        <v>37</v>
      </c>
      <c r="E14" s="186">
        <f>'1 корпус'!E14+'2 корпус'!E14+'3 корпус'!E14</f>
        <v>34</v>
      </c>
      <c r="F14" s="185">
        <f>SUM(C14:E14)</f>
        <v>98</v>
      </c>
      <c r="G14" s="182">
        <f>'1 корпус'!G14+'2 корпус'!G14+'3 корпус'!G14</f>
        <v>40</v>
      </c>
      <c r="H14" s="182">
        <f>'1 корпус'!H14+'2 корпус'!H14+'3 корпус'!H14</f>
        <v>21</v>
      </c>
      <c r="I14" s="182">
        <f>'1 корпус'!I14+'2 корпус'!I14+'3 корпус'!I14</f>
        <v>6</v>
      </c>
      <c r="J14" s="185">
        <f>SUM(G14:I14)</f>
        <v>67</v>
      </c>
      <c r="K14" s="31">
        <f>SUM(F14,J14)</f>
        <v>165</v>
      </c>
      <c r="L14" s="223">
        <f>'1 корпус'!L13+'2 корпус'!L13+'3 корпус'!L13</f>
        <v>0</v>
      </c>
      <c r="M14" s="182">
        <f>'1 корпус'!M13+'2 корпус'!M13+'3 корпус'!M13</f>
        <v>0</v>
      </c>
      <c r="N14" s="187">
        <f>'1 корпус'!N13+'2 корпус'!N13+'3 корпус'!N13</f>
        <v>6</v>
      </c>
      <c r="O14" s="185">
        <f>SUM(L14:N14)</f>
        <v>6</v>
      </c>
      <c r="P14" s="32">
        <f>F14+J14+O14</f>
        <v>171</v>
      </c>
      <c r="Q14" s="167">
        <f>'1 корпус'!Q14+'2 корпус'!Q14+'3 корпус'!Q14</f>
        <v>27</v>
      </c>
      <c r="R14" s="167">
        <f>'1 корпус'!R14+'2 корпус'!R14+'3 корпус'!R14</f>
        <v>0</v>
      </c>
      <c r="S14" s="167">
        <f>'1 корпус'!S14+'2 корпус'!S14+'3 корпус'!S14</f>
        <v>0</v>
      </c>
      <c r="T14" s="185">
        <f>SUM(Q14:S14)</f>
        <v>27</v>
      </c>
      <c r="U14" s="31">
        <f>SUM(O14,T14)</f>
        <v>33</v>
      </c>
      <c r="V14" s="263">
        <f>SUM(K14,U14)</f>
        <v>198</v>
      </c>
    </row>
    <row r="15" spans="1:22" ht="18.75" x14ac:dyDescent="0.3">
      <c r="A15" s="305" t="s">
        <v>5</v>
      </c>
      <c r="B15" s="151" t="s">
        <v>27</v>
      </c>
      <c r="C15" s="188">
        <f t="shared" ref="C15:U17" si="8">C12/C3*1000</f>
        <v>160</v>
      </c>
      <c r="D15" s="188">
        <f t="shared" si="8"/>
        <v>258.62068965517244</v>
      </c>
      <c r="E15" s="189">
        <f t="shared" si="8"/>
        <v>211.86440677966101</v>
      </c>
      <c r="F15" s="190">
        <f t="shared" si="8"/>
        <v>632.03463203463207</v>
      </c>
      <c r="G15" s="191">
        <f>G12/G3*1000</f>
        <v>241.52542372881356</v>
      </c>
      <c r="H15" s="188">
        <f t="shared" si="8"/>
        <v>113.4453781512605</v>
      </c>
      <c r="I15" s="189">
        <f t="shared" si="8"/>
        <v>45.833333333333329</v>
      </c>
      <c r="J15" s="190">
        <f t="shared" si="8"/>
        <v>399.15966386554624</v>
      </c>
      <c r="K15" s="34">
        <f t="shared" si="8"/>
        <v>1027.7185501066097</v>
      </c>
      <c r="L15" s="191">
        <f t="shared" si="8"/>
        <v>0</v>
      </c>
      <c r="M15" s="188">
        <f>M12/M3*1000</f>
        <v>0</v>
      </c>
      <c r="N15" s="189">
        <f t="shared" si="8"/>
        <v>103.44827586206897</v>
      </c>
      <c r="O15" s="190">
        <f t="shared" si="8"/>
        <v>92.375366568914956</v>
      </c>
      <c r="P15" s="35">
        <f>P12/P3*1000</f>
        <v>1154.619435136429</v>
      </c>
      <c r="Q15" s="191">
        <f t="shared" si="8"/>
        <v>172.41379310344828</v>
      </c>
      <c r="R15" s="188" t="e">
        <f t="shared" si="8"/>
        <v>#DIV/0!</v>
      </c>
      <c r="S15" s="162" t="e">
        <f t="shared" si="8"/>
        <v>#DIV/0!</v>
      </c>
      <c r="T15" s="190">
        <f t="shared" si="8"/>
        <v>172.41379310344828</v>
      </c>
      <c r="U15" s="34">
        <f t="shared" si="8"/>
        <v>420.33898305084745</v>
      </c>
      <c r="V15" s="264">
        <f>V12/V3*1000</f>
        <v>1586.3874345549739</v>
      </c>
    </row>
    <row r="16" spans="1:22" ht="18.75" x14ac:dyDescent="0.3">
      <c r="A16" s="306"/>
      <c r="B16" s="152" t="s">
        <v>28</v>
      </c>
      <c r="C16" s="192">
        <f t="shared" si="8"/>
        <v>219.51219512195121</v>
      </c>
      <c r="D16" s="192">
        <f t="shared" si="8"/>
        <v>547.61904761904771</v>
      </c>
      <c r="E16" s="193">
        <f t="shared" si="8"/>
        <v>380.95238095238091</v>
      </c>
      <c r="F16" s="194">
        <f t="shared" si="8"/>
        <v>1152.0000000000002</v>
      </c>
      <c r="G16" s="195">
        <f t="shared" si="8"/>
        <v>414.63414634146341</v>
      </c>
      <c r="H16" s="192">
        <f t="shared" si="8"/>
        <v>139.53488372093022</v>
      </c>
      <c r="I16" s="193">
        <f t="shared" si="8"/>
        <v>111.1111111111111</v>
      </c>
      <c r="J16" s="194">
        <f t="shared" si="8"/>
        <v>651.1627906976745</v>
      </c>
      <c r="K16" s="37">
        <f t="shared" si="8"/>
        <v>1795.275590551181</v>
      </c>
      <c r="L16" s="195">
        <f t="shared" si="8"/>
        <v>0</v>
      </c>
      <c r="M16" s="192">
        <f t="shared" si="8"/>
        <v>0</v>
      </c>
      <c r="N16" s="203">
        <f t="shared" si="8"/>
        <v>724.13793103448279</v>
      </c>
      <c r="O16" s="194">
        <f t="shared" si="8"/>
        <v>520.66115702479328</v>
      </c>
      <c r="P16" s="38">
        <f t="shared" si="8"/>
        <v>2328.0000000000005</v>
      </c>
      <c r="Q16" s="195">
        <f t="shared" si="8"/>
        <v>285.71428571428572</v>
      </c>
      <c r="R16" s="192" t="e">
        <f t="shared" si="8"/>
        <v>#DIV/0!</v>
      </c>
      <c r="S16" s="193" t="e">
        <f t="shared" si="8"/>
        <v>#DIV/0!</v>
      </c>
      <c r="T16" s="194">
        <f t="shared" si="8"/>
        <v>285.71428571428572</v>
      </c>
      <c r="U16" s="37">
        <f t="shared" si="8"/>
        <v>1167.785234899329</v>
      </c>
      <c r="V16" s="265">
        <f>V13/V4*1000</f>
        <v>3126.5508684863521</v>
      </c>
    </row>
    <row r="17" spans="1:22" ht="19.5" thickBot="1" x14ac:dyDescent="0.35">
      <c r="A17" s="307"/>
      <c r="B17" s="153" t="s">
        <v>29</v>
      </c>
      <c r="C17" s="197">
        <f t="shared" si="8"/>
        <v>146.73913043478262</v>
      </c>
      <c r="D17" s="197">
        <f t="shared" si="8"/>
        <v>194.73684210526315</v>
      </c>
      <c r="E17" s="198">
        <f t="shared" si="8"/>
        <v>175.25773195876286</v>
      </c>
      <c r="F17" s="199">
        <f t="shared" si="8"/>
        <v>517.6056338028169</v>
      </c>
      <c r="G17" s="200">
        <f t="shared" si="8"/>
        <v>205.12820512820511</v>
      </c>
      <c r="H17" s="204">
        <f t="shared" si="8"/>
        <v>107.69230769230769</v>
      </c>
      <c r="I17" s="205">
        <f t="shared" si="8"/>
        <v>30.76923076923077</v>
      </c>
      <c r="J17" s="199">
        <f t="shared" si="8"/>
        <v>343.58974358974359</v>
      </c>
      <c r="K17" s="40">
        <f t="shared" si="8"/>
        <v>858.6296617519514</v>
      </c>
      <c r="L17" s="200">
        <f t="shared" si="8"/>
        <v>0</v>
      </c>
      <c r="M17" s="197">
        <f t="shared" si="8"/>
        <v>0</v>
      </c>
      <c r="N17" s="198">
        <f t="shared" si="8"/>
        <v>34.482758620689651</v>
      </c>
      <c r="O17" s="199">
        <f t="shared" si="8"/>
        <v>32.085561497326204</v>
      </c>
      <c r="P17" s="41">
        <f t="shared" si="8"/>
        <v>897.89964994165678</v>
      </c>
      <c r="Q17" s="200">
        <f t="shared" si="8"/>
        <v>154.28571428571428</v>
      </c>
      <c r="R17" s="197" t="e">
        <f t="shared" si="8"/>
        <v>#DIV/0!</v>
      </c>
      <c r="S17" s="198" t="e">
        <f t="shared" si="8"/>
        <v>#DIV/0!</v>
      </c>
      <c r="T17" s="199">
        <f t="shared" si="8"/>
        <v>154.28571428571428</v>
      </c>
      <c r="U17" s="40">
        <f t="shared" si="8"/>
        <v>269.02173913043475</v>
      </c>
      <c r="V17" s="266">
        <f>V14/V5*1000</f>
        <v>1257.8083642138697</v>
      </c>
    </row>
    <row r="18" spans="1:22" ht="18.75" x14ac:dyDescent="0.3">
      <c r="A18" s="291" t="s">
        <v>6</v>
      </c>
      <c r="B18" s="151" t="s">
        <v>27</v>
      </c>
      <c r="C18" s="177">
        <f t="shared" ref="C18:F18" si="9">SUM(C19:C20)</f>
        <v>0</v>
      </c>
      <c r="D18" s="177">
        <f t="shared" si="9"/>
        <v>0</v>
      </c>
      <c r="E18" s="178">
        <f t="shared" si="9"/>
        <v>0</v>
      </c>
      <c r="F18" s="179">
        <f t="shared" si="9"/>
        <v>0</v>
      </c>
      <c r="G18" s="220">
        <f>'1 корпус'!G18+'2 корпус'!G18+'3 корпус'!G18</f>
        <v>0</v>
      </c>
      <c r="H18" s="176">
        <f>'1 корпус'!H18+'2 корпус'!H18+'3 корпус'!H18</f>
        <v>0</v>
      </c>
      <c r="I18" s="180">
        <f>'1 корпус'!I18+'2 корпус'!I18+'3 корпус'!I18</f>
        <v>0</v>
      </c>
      <c r="J18" s="179">
        <f t="shared" ref="J18:J53" si="10">SUM(G18:I18)</f>
        <v>0</v>
      </c>
      <c r="K18" s="26">
        <f t="shared" ref="K18:K53" si="11">SUM(F18,J18)</f>
        <v>0</v>
      </c>
      <c r="L18" s="232">
        <f>'1 корпус'!L18+'2 корпус'!L18+'3 корпус'!L18</f>
        <v>0</v>
      </c>
      <c r="M18" s="232">
        <f>'1 корпус'!M18+'2 корпус'!M18+'3 корпус'!M18</f>
        <v>0</v>
      </c>
      <c r="N18" s="232">
        <f>'1 корпус'!N18+'2 корпус'!N18+'3 корпус'!N18</f>
        <v>0</v>
      </c>
      <c r="O18" s="179">
        <f t="shared" ref="O18:O52" si="12">SUM(L18:N18)</f>
        <v>0</v>
      </c>
      <c r="P18" s="27">
        <f t="shared" ref="P18:U18" si="13">SUM(P19:P20)</f>
        <v>0</v>
      </c>
      <c r="Q18" s="176">
        <f>'1 корпус'!Q18+'2 корпус'!Q18+'3 корпус'!Q18</f>
        <v>0</v>
      </c>
      <c r="R18" s="177">
        <f>'1 корпус'!R18+'2 корпус'!R18+'3 корпус'!R18</f>
        <v>0</v>
      </c>
      <c r="S18" s="178">
        <f>'1 корпус'!S18+'2 корпус'!S18+'3 корпус'!S18</f>
        <v>0</v>
      </c>
      <c r="T18" s="179">
        <f t="shared" si="13"/>
        <v>0</v>
      </c>
      <c r="U18" s="26">
        <f t="shared" si="13"/>
        <v>0</v>
      </c>
      <c r="V18" s="262">
        <f>SUM(V19:V20)</f>
        <v>0</v>
      </c>
    </row>
    <row r="19" spans="1:22" ht="18.75" x14ac:dyDescent="0.3">
      <c r="A19" s="292"/>
      <c r="B19" s="152" t="s">
        <v>28</v>
      </c>
      <c r="C19" s="168"/>
      <c r="D19" s="168"/>
      <c r="E19" s="169"/>
      <c r="F19" s="170">
        <f>SUM(C19:E19)</f>
        <v>0</v>
      </c>
      <c r="G19" s="222">
        <f>'1 корпус'!G19+'2 корпус'!G19+'3 корпус'!G19</f>
        <v>0</v>
      </c>
      <c r="H19" s="167">
        <f>'1 корпус'!H19+'2 корпус'!H19+'3 корпус'!H19</f>
        <v>0</v>
      </c>
      <c r="I19" s="202">
        <f>'1 корпус'!I19+'2 корпус'!I19+'3 корпус'!I19</f>
        <v>0</v>
      </c>
      <c r="J19" s="170">
        <f t="shared" si="10"/>
        <v>0</v>
      </c>
      <c r="K19" s="243">
        <f t="shared" si="11"/>
        <v>0</v>
      </c>
      <c r="L19" s="168">
        <f>'1 корпус'!L19+'2 корпус'!L19+'3 корпус'!L19</f>
        <v>0</v>
      </c>
      <c r="M19" s="168">
        <f>'1 корпус'!M19+'2 корпус'!M19+'3 корпус'!M19</f>
        <v>0</v>
      </c>
      <c r="N19" s="168">
        <f>'1 корпус'!N19+'2 корпус'!N19+'3 корпус'!N19</f>
        <v>0</v>
      </c>
      <c r="O19" s="244">
        <f t="shared" si="12"/>
        <v>0</v>
      </c>
      <c r="P19" s="28">
        <f>F19+J19+O19</f>
        <v>0</v>
      </c>
      <c r="Q19" s="167">
        <f>'1 корпус'!Q19+'2 корпус'!Q19+'3 корпус'!Q19</f>
        <v>0</v>
      </c>
      <c r="R19" s="168">
        <f>'1 корпус'!R19+'2 корпус'!R19+'3 корпус'!R19</f>
        <v>0</v>
      </c>
      <c r="S19" s="169">
        <f>'1 корпус'!S19+'2 корпус'!S19+'3 корпус'!S19</f>
        <v>0</v>
      </c>
      <c r="T19" s="170">
        <f>SUM(Q19:S19)</f>
        <v>0</v>
      </c>
      <c r="U19" s="29">
        <f>SUM(O19,T19)</f>
        <v>0</v>
      </c>
      <c r="V19" s="267">
        <f>SUM(K19,U19)</f>
        <v>0</v>
      </c>
    </row>
    <row r="20" spans="1:22" ht="19.5" thickBot="1" x14ac:dyDescent="0.35">
      <c r="A20" s="293"/>
      <c r="B20" s="153" t="s">
        <v>29</v>
      </c>
      <c r="C20" s="183"/>
      <c r="D20" s="183"/>
      <c r="E20" s="186"/>
      <c r="F20" s="185">
        <f>SUM(C20:E20)</f>
        <v>0</v>
      </c>
      <c r="G20" s="223">
        <f>'1 корпус'!G20+'2 корпус'!G20+'3 корпус'!G20</f>
        <v>0</v>
      </c>
      <c r="H20" s="182">
        <f>'1 корпус'!H20+'2 корпус'!H20+'3 корпус'!H20</f>
        <v>0</v>
      </c>
      <c r="I20" s="187">
        <f>'1 корпус'!I20+'2 корпус'!I20+'3 корпус'!I20</f>
        <v>0</v>
      </c>
      <c r="J20" s="185">
        <f t="shared" si="10"/>
        <v>0</v>
      </c>
      <c r="K20" s="31">
        <f t="shared" si="11"/>
        <v>0</v>
      </c>
      <c r="L20" s="224">
        <f>'1 корпус'!L20+'2 корпус'!L20+'3 корпус'!L20</f>
        <v>0</v>
      </c>
      <c r="M20" s="224">
        <f>'1 корпус'!M20+'2 корпус'!M20+'3 корпус'!M20</f>
        <v>0</v>
      </c>
      <c r="N20" s="224">
        <f>'1 корпус'!N20+'2 корпус'!N20+'3 корпус'!N20</f>
        <v>0</v>
      </c>
      <c r="O20" s="185">
        <f t="shared" si="12"/>
        <v>0</v>
      </c>
      <c r="P20" s="32">
        <f>F20+J20+O20</f>
        <v>0</v>
      </c>
      <c r="Q20" s="182">
        <f>'1 корпус'!Q20+'2 корпус'!Q20+'3 корпус'!Q20</f>
        <v>0</v>
      </c>
      <c r="R20" s="183">
        <f>'1 корпус'!R20+'2 корпус'!R20+'3 корпус'!R20</f>
        <v>0</v>
      </c>
      <c r="S20" s="186">
        <f>'1 корпус'!S20+'2 корпус'!S20+'3 корпус'!S20</f>
        <v>0</v>
      </c>
      <c r="T20" s="185">
        <f>SUM(Q20:S20)</f>
        <v>0</v>
      </c>
      <c r="U20" s="31">
        <f>SUM(O20,T20)</f>
        <v>0</v>
      </c>
      <c r="V20" s="263">
        <f>SUM(K20,U20)</f>
        <v>0</v>
      </c>
    </row>
    <row r="21" spans="1:22" ht="18.75" x14ac:dyDescent="0.3">
      <c r="A21" s="308" t="s">
        <v>51</v>
      </c>
      <c r="B21" s="151" t="s">
        <v>27</v>
      </c>
      <c r="C21" s="161">
        <f t="shared" ref="C21:F21" si="14">SUM(C22:C23)</f>
        <v>0</v>
      </c>
      <c r="D21" s="161">
        <f t="shared" si="14"/>
        <v>1</v>
      </c>
      <c r="E21" s="162">
        <f t="shared" si="14"/>
        <v>0</v>
      </c>
      <c r="F21" s="166">
        <f t="shared" si="14"/>
        <v>1</v>
      </c>
      <c r="G21" s="229">
        <f>'1 корпус'!G21+'2 корпус'!G21+'3 корпус'!G21</f>
        <v>0</v>
      </c>
      <c r="H21" s="160">
        <f>'1 корпус'!H21+'2 корпус'!H21+'3 корпус'!H21</f>
        <v>0</v>
      </c>
      <c r="I21" s="230">
        <f>'1 корпус'!I21+'2 корпус'!I21+'3 корпус'!I21</f>
        <v>0</v>
      </c>
      <c r="J21" s="166">
        <f t="shared" si="10"/>
        <v>0</v>
      </c>
      <c r="K21" s="245">
        <f t="shared" si="11"/>
        <v>1</v>
      </c>
      <c r="L21" s="220">
        <f>'1 корпус'!L21+'2 корпус'!L21+'3 корпус'!L21</f>
        <v>0</v>
      </c>
      <c r="M21" s="177">
        <f>'1 корпус'!M21+'2 корпус'!M21+'3 корпус'!M21</f>
        <v>0</v>
      </c>
      <c r="N21" s="221">
        <f>'1 корпус'!N21+'2 корпус'!N21+'3 корпус'!N21</f>
        <v>1</v>
      </c>
      <c r="O21" s="247">
        <f t="shared" si="12"/>
        <v>1</v>
      </c>
      <c r="P21" s="43">
        <f t="shared" ref="P21:U21" si="15">SUM(P22:P23)</f>
        <v>2</v>
      </c>
      <c r="Q21" s="160">
        <f>'1 корпус'!Q21+'2 корпус'!Q21+'3 корпус'!Q21</f>
        <v>0</v>
      </c>
      <c r="R21" s="161">
        <f>'1 корпус'!R21+'2 корпус'!R21+'3 корпус'!R21</f>
        <v>0</v>
      </c>
      <c r="S21" s="162">
        <f>'1 корпус'!S21+'2 корпус'!S21+'3 корпус'!S21</f>
        <v>0</v>
      </c>
      <c r="T21" s="166">
        <f t="shared" si="15"/>
        <v>0</v>
      </c>
      <c r="U21" s="42">
        <f t="shared" si="15"/>
        <v>1</v>
      </c>
      <c r="V21" s="268">
        <f>SUM(V22:V23)</f>
        <v>2</v>
      </c>
    </row>
    <row r="22" spans="1:22" ht="18.75" x14ac:dyDescent="0.3">
      <c r="A22" s="309"/>
      <c r="B22" s="152" t="s">
        <v>28</v>
      </c>
      <c r="C22" s="168"/>
      <c r="D22" s="168"/>
      <c r="E22" s="169"/>
      <c r="F22" s="170">
        <f>SUM(C22:E22)</f>
        <v>0</v>
      </c>
      <c r="G22" s="222">
        <f>'1 корпус'!G22+'2 корпус'!G22+'3 корпус'!G22</f>
        <v>0</v>
      </c>
      <c r="H22" s="167">
        <f>'1 корпус'!H22+'2 корпус'!H22+'3 корпус'!H22</f>
        <v>0</v>
      </c>
      <c r="I22" s="202">
        <f>'1 корпус'!I22+'2 корпус'!I22+'3 корпус'!I22</f>
        <v>0</v>
      </c>
      <c r="J22" s="170">
        <f t="shared" si="10"/>
        <v>0</v>
      </c>
      <c r="K22" s="243">
        <f t="shared" si="11"/>
        <v>0</v>
      </c>
      <c r="L22" s="222">
        <f>'1 корпус'!L22+'2 корпус'!L22+'3 корпус'!L22</f>
        <v>0</v>
      </c>
      <c r="M22" s="168">
        <f>'1 корпус'!M22+'2 корпус'!M22+'3 корпус'!M22</f>
        <v>0</v>
      </c>
      <c r="N22" s="249">
        <f>'1 корпус'!N22+'2 корпус'!N22+'3 корпус'!N22</f>
        <v>0</v>
      </c>
      <c r="O22" s="244">
        <f t="shared" si="12"/>
        <v>0</v>
      </c>
      <c r="P22" s="28">
        <f>F22+J22+O22</f>
        <v>0</v>
      </c>
      <c r="Q22" s="167">
        <f>'1 корпус'!Q22+'2 корпус'!Q22+'3 корпус'!Q22</f>
        <v>0</v>
      </c>
      <c r="R22" s="168">
        <f>'1 корпус'!R22+'2 корпус'!R22+'3 корпус'!R22</f>
        <v>0</v>
      </c>
      <c r="S22" s="169">
        <f>'1 корпус'!S22+'2 корпус'!S22+'3 корпус'!S22</f>
        <v>0</v>
      </c>
      <c r="T22" s="170">
        <f>SUM(Q22:S22)</f>
        <v>0</v>
      </c>
      <c r="U22" s="29">
        <f>SUM(O22,T22)</f>
        <v>0</v>
      </c>
      <c r="V22" s="267">
        <f>SUM(K22,U22)</f>
        <v>0</v>
      </c>
    </row>
    <row r="23" spans="1:22" ht="19.5" thickBot="1" x14ac:dyDescent="0.35">
      <c r="A23" s="310"/>
      <c r="B23" s="153" t="s">
        <v>29</v>
      </c>
      <c r="C23" s="172"/>
      <c r="D23" s="172">
        <v>1</v>
      </c>
      <c r="E23" s="173"/>
      <c r="F23" s="175">
        <f>SUM(C23:E23)</f>
        <v>1</v>
      </c>
      <c r="G23" s="223">
        <f>'1 корпус'!G23+'2 корпус'!G23+'3 корпус'!G23</f>
        <v>0</v>
      </c>
      <c r="H23" s="182">
        <f>'1 корпус'!H23+'2 корпус'!H23+'3 корпус'!H23</f>
        <v>0</v>
      </c>
      <c r="I23" s="187">
        <f>'1 корпус'!I23+'2 корпус'!I23+'3 корпус'!I23</f>
        <v>0</v>
      </c>
      <c r="J23" s="175">
        <f t="shared" si="10"/>
        <v>0</v>
      </c>
      <c r="K23" s="246">
        <f t="shared" si="11"/>
        <v>1</v>
      </c>
      <c r="L23" s="223">
        <f>'1 корпус'!L23+'2 корпус'!L23+'3 корпус'!L23</f>
        <v>0</v>
      </c>
      <c r="M23" s="183">
        <f>'1 корпус'!M23+'2 корпус'!M23+'3 корпус'!M23</f>
        <v>0</v>
      </c>
      <c r="N23" s="250">
        <f>'1 корпус'!N23+'2 корпус'!N23+'3 корпус'!N23</f>
        <v>1</v>
      </c>
      <c r="O23" s="248">
        <f t="shared" si="12"/>
        <v>1</v>
      </c>
      <c r="P23" s="45">
        <f>F23+J23+O23</f>
        <v>2</v>
      </c>
      <c r="Q23" s="171">
        <f>'1 корпус'!Q23+'2 корпус'!Q23+'3 корпус'!Q23</f>
        <v>0</v>
      </c>
      <c r="R23" s="172">
        <f>'1 корпус'!R23+'2 корпус'!R23+'3 корпус'!R23</f>
        <v>0</v>
      </c>
      <c r="S23" s="173">
        <f>'1 корпус'!S23+'2 корпус'!S23+'3 корпус'!S23</f>
        <v>0</v>
      </c>
      <c r="T23" s="175">
        <f>SUM(Q23:S23)</f>
        <v>0</v>
      </c>
      <c r="U23" s="44">
        <f>SUM(O23,T23)</f>
        <v>1</v>
      </c>
      <c r="V23" s="269">
        <f>SUM(K23,U23)</f>
        <v>2</v>
      </c>
    </row>
    <row r="24" spans="1:22" ht="18.75" x14ac:dyDescent="0.3">
      <c r="A24" s="308" t="s">
        <v>7</v>
      </c>
      <c r="B24" s="151" t="s">
        <v>27</v>
      </c>
      <c r="C24" s="177">
        <f t="shared" ref="C24:F24" si="16">SUM(C25:C26)</f>
        <v>0</v>
      </c>
      <c r="D24" s="177">
        <f t="shared" si="16"/>
        <v>0</v>
      </c>
      <c r="E24" s="178">
        <f t="shared" si="16"/>
        <v>0</v>
      </c>
      <c r="F24" s="179">
        <f t="shared" si="16"/>
        <v>0</v>
      </c>
      <c r="G24" s="160">
        <f>'1 корпус'!G24+'2 корпус'!G24+'3 корпус'!G24</f>
        <v>0</v>
      </c>
      <c r="H24" s="160">
        <f>'1 корпус'!H24+'2 корпус'!H24+'3 корпус'!H24</f>
        <v>0</v>
      </c>
      <c r="I24" s="160">
        <f>'1 корпус'!I24+'2 корпус'!I24+'3 корпус'!I24</f>
        <v>0</v>
      </c>
      <c r="J24" s="179">
        <f t="shared" si="10"/>
        <v>0</v>
      </c>
      <c r="K24" s="26">
        <f t="shared" si="11"/>
        <v>0</v>
      </c>
      <c r="L24" s="160">
        <f>'1 корпус'!L24+'2 корпус'!L24+'3 корпус'!L24</f>
        <v>0</v>
      </c>
      <c r="M24" s="161">
        <f>'1 корпус'!M24+'2 корпус'!M24+'3 корпус'!M24</f>
        <v>0</v>
      </c>
      <c r="N24" s="162">
        <f>'1 корпус'!N24+'2 корпус'!N24+'3 корпус'!N24</f>
        <v>0</v>
      </c>
      <c r="O24" s="179">
        <f t="shared" si="12"/>
        <v>0</v>
      </c>
      <c r="P24" s="27">
        <f t="shared" ref="P24:U24" si="17">SUM(P25:P26)</f>
        <v>0</v>
      </c>
      <c r="Q24" s="220">
        <f>'1 корпус'!Q24+'2 корпус'!Q24+'3 корпус'!Q24</f>
        <v>0</v>
      </c>
      <c r="R24" s="177">
        <f>'1 корпус'!R24+'2 корпус'!R24+'3 корпус'!R24</f>
        <v>0</v>
      </c>
      <c r="S24" s="221">
        <f>'1 корпус'!S24+'2 корпус'!S24+'3 корпус'!S24</f>
        <v>0</v>
      </c>
      <c r="T24" s="179">
        <f t="shared" si="17"/>
        <v>0</v>
      </c>
      <c r="U24" s="26">
        <f t="shared" si="17"/>
        <v>0</v>
      </c>
      <c r="V24" s="262">
        <f>SUM(V25:V26)</f>
        <v>0</v>
      </c>
    </row>
    <row r="25" spans="1:22" ht="18.75" x14ac:dyDescent="0.3">
      <c r="A25" s="309"/>
      <c r="B25" s="152" t="s">
        <v>28</v>
      </c>
      <c r="C25" s="168"/>
      <c r="D25" s="168"/>
      <c r="E25" s="169"/>
      <c r="F25" s="170">
        <f>SUM(C25:E25)</f>
        <v>0</v>
      </c>
      <c r="G25" s="171">
        <f>'1 корпус'!G25+'2 корпус'!G25+'3 корпус'!G25</f>
        <v>0</v>
      </c>
      <c r="H25" s="171">
        <f>'1 корпус'!H25+'2 корпус'!H25+'3 корпус'!H25</f>
        <v>0</v>
      </c>
      <c r="I25" s="171">
        <f>'1 корпус'!I25+'2 корпус'!I25+'3 корпус'!I25</f>
        <v>0</v>
      </c>
      <c r="J25" s="170">
        <f t="shared" si="10"/>
        <v>0</v>
      </c>
      <c r="K25" s="29">
        <f t="shared" si="11"/>
        <v>0</v>
      </c>
      <c r="L25" s="167">
        <f>'1 корпус'!L25+'2 корпус'!L25+'3 корпус'!L25</f>
        <v>0</v>
      </c>
      <c r="M25" s="168">
        <f>'1 корпус'!M25+'2 корпус'!M25+'3 корпус'!M25</f>
        <v>0</v>
      </c>
      <c r="N25" s="169">
        <f>'1 корпус'!N25+'2 корпус'!N25+'3 корпус'!N25</f>
        <v>0</v>
      </c>
      <c r="O25" s="170">
        <f t="shared" si="12"/>
        <v>0</v>
      </c>
      <c r="P25" s="28">
        <f>F25+J25+O25</f>
        <v>0</v>
      </c>
      <c r="Q25" s="222">
        <f>'1 корпус'!Q25+'2 корпус'!Q25+'3 корпус'!Q25</f>
        <v>0</v>
      </c>
      <c r="R25" s="168">
        <f>'1 корпус'!R25+'2 корпус'!R25+'3 корпус'!R25</f>
        <v>0</v>
      </c>
      <c r="S25" s="249">
        <f>'1 корпус'!S25+'2 корпус'!S25+'3 корпус'!S25</f>
        <v>0</v>
      </c>
      <c r="T25" s="170">
        <f>SUM(Q25:S25)</f>
        <v>0</v>
      </c>
      <c r="U25" s="29">
        <f>SUM(O25,T25)</f>
        <v>0</v>
      </c>
      <c r="V25" s="267">
        <f>SUM(K25,U25)</f>
        <v>0</v>
      </c>
    </row>
    <row r="26" spans="1:22" ht="19.5" thickBot="1" x14ac:dyDescent="0.35">
      <c r="A26" s="310"/>
      <c r="B26" s="153" t="s">
        <v>29</v>
      </c>
      <c r="C26" s="183"/>
      <c r="D26" s="183"/>
      <c r="E26" s="186"/>
      <c r="F26" s="185">
        <f>SUM(C26:E26)</f>
        <v>0</v>
      </c>
      <c r="G26" s="171">
        <f>'1 корпус'!G26+'2 корпус'!G26+'3 корпус'!G26</f>
        <v>0</v>
      </c>
      <c r="H26" s="171">
        <f>'1 корпус'!H26+'2 корпус'!H26+'3 корпус'!H26</f>
        <v>0</v>
      </c>
      <c r="I26" s="171">
        <f>'1 корпус'!I26+'2 корпус'!I26+'3 корпус'!I26</f>
        <v>0</v>
      </c>
      <c r="J26" s="185">
        <f t="shared" si="10"/>
        <v>0</v>
      </c>
      <c r="K26" s="31">
        <f t="shared" si="11"/>
        <v>0</v>
      </c>
      <c r="L26" s="171">
        <f>'1 корпус'!L26+'2 корпус'!L26+'3 корпус'!L26</f>
        <v>0</v>
      </c>
      <c r="M26" s="172">
        <f>'1 корпус'!M26+'2 корпус'!M26+'3 корпус'!M26</f>
        <v>0</v>
      </c>
      <c r="N26" s="173">
        <f>'1 корпус'!N26+'2 корпус'!N26+'3 корпус'!N26</f>
        <v>0</v>
      </c>
      <c r="O26" s="185">
        <f t="shared" si="12"/>
        <v>0</v>
      </c>
      <c r="P26" s="32">
        <f>F26+J26+O26</f>
        <v>0</v>
      </c>
      <c r="Q26" s="223">
        <f>'1 корпус'!Q26+'2 корпус'!Q26+'3 корпус'!Q26</f>
        <v>0</v>
      </c>
      <c r="R26" s="183">
        <f>'1 корпус'!R26+'2 корпус'!R26+'3 корпус'!R26</f>
        <v>0</v>
      </c>
      <c r="S26" s="250">
        <f>'1 корпус'!S26+'2 корпус'!S26+'3 корпус'!S26</f>
        <v>0</v>
      </c>
      <c r="T26" s="185">
        <f>SUM(Q26:S26)</f>
        <v>0</v>
      </c>
      <c r="U26" s="31">
        <f>SUM(O26,T26)</f>
        <v>0</v>
      </c>
      <c r="V26" s="263">
        <f>SUM(K26,U26)</f>
        <v>0</v>
      </c>
    </row>
    <row r="27" spans="1:22" ht="18.75" x14ac:dyDescent="0.3">
      <c r="A27" s="291" t="s">
        <v>55</v>
      </c>
      <c r="B27" s="151" t="s">
        <v>27</v>
      </c>
      <c r="C27" s="161">
        <f t="shared" ref="C27:F27" si="18">SUM(C28:C29)</f>
        <v>0</v>
      </c>
      <c r="D27" s="161">
        <f t="shared" si="18"/>
        <v>0</v>
      </c>
      <c r="E27" s="162">
        <f t="shared" si="18"/>
        <v>0</v>
      </c>
      <c r="F27" s="166">
        <f t="shared" si="18"/>
        <v>0</v>
      </c>
      <c r="G27" s="231">
        <f>'1 корпус'!G27+'2 корпус'!G27+'3 корпус'!G27</f>
        <v>0</v>
      </c>
      <c r="H27" s="232">
        <f>'1 корпус'!H27+'2 корпус'!H27+'3 корпус'!H27</f>
        <v>0</v>
      </c>
      <c r="I27" s="233">
        <f>'1 корпус'!I27+'2 корпус'!I27+'3 корпус'!I27</f>
        <v>0</v>
      </c>
      <c r="J27" s="166">
        <f t="shared" si="10"/>
        <v>0</v>
      </c>
      <c r="K27" s="245">
        <f t="shared" si="11"/>
        <v>0</v>
      </c>
      <c r="L27" s="220">
        <f>'1 корпус'!L27+'2 корпус'!L27+'3 корпус'!L27</f>
        <v>0</v>
      </c>
      <c r="M27" s="177">
        <f>'1 корпус'!M27+'2 корпус'!M27+'3 корпус'!M27</f>
        <v>0</v>
      </c>
      <c r="N27" s="221">
        <f>'1 корпус'!N27+'2 корпус'!N27+'3 корпус'!N27</f>
        <v>0</v>
      </c>
      <c r="O27" s="247">
        <f t="shared" si="12"/>
        <v>0</v>
      </c>
      <c r="P27" s="43">
        <f t="shared" ref="P27:U27" si="19">SUM(P28:P29)</f>
        <v>0</v>
      </c>
      <c r="Q27" s="160">
        <f>'1 корпус'!Q27+'2 корпус'!Q27+'3 корпус'!Q27</f>
        <v>0</v>
      </c>
      <c r="R27" s="161">
        <f>'1 корпус'!R27+'2 корпус'!R27+'3 корпус'!R27</f>
        <v>0</v>
      </c>
      <c r="S27" s="162">
        <f>'1 корпус'!S27+'2 корпус'!S27+'3 корпус'!S27</f>
        <v>0</v>
      </c>
      <c r="T27" s="166">
        <f t="shared" si="19"/>
        <v>0</v>
      </c>
      <c r="U27" s="42">
        <f t="shared" si="19"/>
        <v>0</v>
      </c>
      <c r="V27" s="268">
        <f>SUM(V28:V29)</f>
        <v>0</v>
      </c>
    </row>
    <row r="28" spans="1:22" ht="18.75" x14ac:dyDescent="0.3">
      <c r="A28" s="292"/>
      <c r="B28" s="152" t="s">
        <v>28</v>
      </c>
      <c r="C28" s="168"/>
      <c r="D28" s="168"/>
      <c r="E28" s="169"/>
      <c r="F28" s="170">
        <f>SUM(C28:E28)</f>
        <v>0</v>
      </c>
      <c r="G28" s="222">
        <f>'1 корпус'!G28+'2 корпус'!G28+'3 корпус'!G28</f>
        <v>0</v>
      </c>
      <c r="H28" s="167">
        <f>'1 корпус'!H28+'2 корпус'!H28+'3 корпус'!H28</f>
        <v>0</v>
      </c>
      <c r="I28" s="202">
        <f>'1 корпус'!I28+'2 корпус'!I28+'3 корпус'!I28</f>
        <v>0</v>
      </c>
      <c r="J28" s="170">
        <f t="shared" si="10"/>
        <v>0</v>
      </c>
      <c r="K28" s="243">
        <f t="shared" si="11"/>
        <v>0</v>
      </c>
      <c r="L28" s="222">
        <f>'1 корпус'!L28+'2 корпус'!L28+'3 корпус'!L28</f>
        <v>0</v>
      </c>
      <c r="M28" s="168">
        <f>'1 корпус'!M28+'2 корпус'!M28+'3 корпус'!M28</f>
        <v>0</v>
      </c>
      <c r="N28" s="249">
        <f>'1 корпус'!N28+'2 корпус'!N28+'3 корпус'!N28</f>
        <v>0</v>
      </c>
      <c r="O28" s="244">
        <f t="shared" si="12"/>
        <v>0</v>
      </c>
      <c r="P28" s="28">
        <f>F28+J28+O28</f>
        <v>0</v>
      </c>
      <c r="Q28" s="167">
        <f>'1 корпус'!Q28+'2 корпус'!Q28+'3 корпус'!Q28</f>
        <v>0</v>
      </c>
      <c r="R28" s="168">
        <f>'1 корпус'!R28+'2 корпус'!R28+'3 корпус'!R28</f>
        <v>0</v>
      </c>
      <c r="S28" s="169">
        <f>'1 корпус'!S28+'2 корпус'!S28+'3 корпус'!S28</f>
        <v>0</v>
      </c>
      <c r="T28" s="170">
        <f>SUM(Q28:S28)</f>
        <v>0</v>
      </c>
      <c r="U28" s="29">
        <f>SUM(O28,T28)</f>
        <v>0</v>
      </c>
      <c r="V28" s="267">
        <f>SUM(K28,U28)</f>
        <v>0</v>
      </c>
    </row>
    <row r="29" spans="1:22" ht="19.5" thickBot="1" x14ac:dyDescent="0.35">
      <c r="A29" s="293"/>
      <c r="B29" s="153" t="s">
        <v>29</v>
      </c>
      <c r="C29" s="172"/>
      <c r="D29" s="172"/>
      <c r="E29" s="173"/>
      <c r="F29" s="175">
        <f>SUM(C29:E29)</f>
        <v>0</v>
      </c>
      <c r="G29" s="223">
        <f>'1 корпус'!G29+'2 корпус'!G29+'3 корпус'!G29</f>
        <v>0</v>
      </c>
      <c r="H29" s="182">
        <f>'1 корпус'!H29+'2 корпус'!H29+'3 корпус'!H29</f>
        <v>0</v>
      </c>
      <c r="I29" s="187">
        <f>'1 корпус'!I29+'2 корпус'!I29+'3 корпус'!I29</f>
        <v>0</v>
      </c>
      <c r="J29" s="175">
        <f t="shared" si="10"/>
        <v>0</v>
      </c>
      <c r="K29" s="246">
        <f t="shared" si="11"/>
        <v>0</v>
      </c>
      <c r="L29" s="223">
        <f>'1 корпус'!L29+'2 корпус'!L29+'3 корпус'!L29</f>
        <v>0</v>
      </c>
      <c r="M29" s="183">
        <f>'1 корпус'!M29+'2 корпус'!M29+'3 корпус'!M29</f>
        <v>0</v>
      </c>
      <c r="N29" s="250">
        <f>'1 корпус'!N29+'2 корпус'!N29+'3 корпус'!N29</f>
        <v>0</v>
      </c>
      <c r="O29" s="248">
        <f t="shared" si="12"/>
        <v>0</v>
      </c>
      <c r="P29" s="45">
        <f>F29+J29+O29</f>
        <v>0</v>
      </c>
      <c r="Q29" s="171">
        <f>'1 корпус'!Q29+'2 корпус'!Q29+'3 корпус'!Q29</f>
        <v>0</v>
      </c>
      <c r="R29" s="172">
        <f>'1 корпус'!R29+'2 корпус'!R29+'3 корпус'!R29</f>
        <v>0</v>
      </c>
      <c r="S29" s="173">
        <f>'1 корпус'!S29+'2 корпус'!S29+'3 корпус'!S29</f>
        <v>0</v>
      </c>
      <c r="T29" s="175">
        <f>SUM(Q29:S29)</f>
        <v>0</v>
      </c>
      <c r="U29" s="44">
        <f>SUM(O29,T29)</f>
        <v>0</v>
      </c>
      <c r="V29" s="269">
        <f>SUM(K29,U29)</f>
        <v>0</v>
      </c>
    </row>
    <row r="30" spans="1:22" ht="18.75" x14ac:dyDescent="0.3">
      <c r="A30" s="291" t="s">
        <v>8</v>
      </c>
      <c r="B30" s="151" t="s">
        <v>27</v>
      </c>
      <c r="C30" s="177">
        <f t="shared" ref="C30:F30" si="20">SUM(C31:C32)</f>
        <v>0</v>
      </c>
      <c r="D30" s="177">
        <f t="shared" si="20"/>
        <v>0</v>
      </c>
      <c r="E30" s="178">
        <f t="shared" si="20"/>
        <v>0</v>
      </c>
      <c r="F30" s="179">
        <f t="shared" si="20"/>
        <v>0</v>
      </c>
      <c r="G30" s="160">
        <f>'1 корпус'!G30+'2 корпус'!G30+'3 корпус'!G30</f>
        <v>0</v>
      </c>
      <c r="H30" s="160">
        <f>'1 корпус'!H30+'2 корпус'!H30+'3 корпус'!H30</f>
        <v>0</v>
      </c>
      <c r="I30" s="160">
        <f>'1 корпус'!I30+'2 корпус'!I30+'3 корпус'!I30</f>
        <v>0</v>
      </c>
      <c r="J30" s="179">
        <f t="shared" si="10"/>
        <v>0</v>
      </c>
      <c r="K30" s="26">
        <f t="shared" si="11"/>
        <v>0</v>
      </c>
      <c r="L30" s="160">
        <f>'1 корпус'!L30+'2 корпус'!L30+'3 корпус'!L30</f>
        <v>0</v>
      </c>
      <c r="M30" s="161">
        <f>'1 корпус'!M30+'2 корпус'!M30+'3 корпус'!M30</f>
        <v>0</v>
      </c>
      <c r="N30" s="162">
        <f>'1 корпус'!N30+'2 корпус'!N30+'3 корпус'!N30</f>
        <v>0</v>
      </c>
      <c r="O30" s="179">
        <f t="shared" si="12"/>
        <v>0</v>
      </c>
      <c r="P30" s="27">
        <f t="shared" ref="P30:U30" si="21">SUM(P31:P32)</f>
        <v>0</v>
      </c>
      <c r="Q30" s="220">
        <f>'1 корпус'!Q30+'2 корпус'!Q30+'3 корпус'!Q30</f>
        <v>0</v>
      </c>
      <c r="R30" s="177">
        <f>'1 корпус'!R30+'2 корпус'!R30+'3 корпус'!R30</f>
        <v>0</v>
      </c>
      <c r="S30" s="221">
        <f>'1 корпус'!S30+'2 корпус'!S30+'3 корпус'!S30</f>
        <v>0</v>
      </c>
      <c r="T30" s="179">
        <f t="shared" si="21"/>
        <v>0</v>
      </c>
      <c r="U30" s="26">
        <f t="shared" si="21"/>
        <v>0</v>
      </c>
      <c r="V30" s="262">
        <f>SUM(V31:V32)</f>
        <v>0</v>
      </c>
    </row>
    <row r="31" spans="1:22" ht="18.75" x14ac:dyDescent="0.3">
      <c r="A31" s="292"/>
      <c r="B31" s="152" t="s">
        <v>28</v>
      </c>
      <c r="C31" s="168"/>
      <c r="D31" s="168"/>
      <c r="E31" s="169"/>
      <c r="F31" s="170">
        <f>SUM(C31:E31)</f>
        <v>0</v>
      </c>
      <c r="G31" s="171">
        <f>'1 корпус'!G31+'2 корпус'!G31+'3 корпус'!G31</f>
        <v>0</v>
      </c>
      <c r="H31" s="171">
        <f>'1 корпус'!H31+'2 корпус'!H31+'3 корпус'!H31</f>
        <v>0</v>
      </c>
      <c r="I31" s="171">
        <f>'1 корпус'!I31+'2 корпус'!I31+'3 корпус'!I31</f>
        <v>0</v>
      </c>
      <c r="J31" s="170">
        <f t="shared" si="10"/>
        <v>0</v>
      </c>
      <c r="K31" s="29">
        <f t="shared" si="11"/>
        <v>0</v>
      </c>
      <c r="L31" s="167">
        <f>'1 корпус'!L31+'2 корпус'!L31+'3 корпус'!L31</f>
        <v>0</v>
      </c>
      <c r="M31" s="168">
        <f>'1 корпус'!M31+'2 корпус'!M31+'3 корпус'!M31</f>
        <v>0</v>
      </c>
      <c r="N31" s="169">
        <f>'1 корпус'!N31+'2 корпус'!N31+'3 корпус'!N31</f>
        <v>0</v>
      </c>
      <c r="O31" s="170">
        <f t="shared" si="12"/>
        <v>0</v>
      </c>
      <c r="P31" s="28">
        <f>F31+J31+O31</f>
        <v>0</v>
      </c>
      <c r="Q31" s="227">
        <f>'1 корпус'!Q31+'2 корпус'!Q31+'3 корпус'!Q31</f>
        <v>0</v>
      </c>
      <c r="R31" s="215">
        <f>'1 корпус'!R31+'2 корпус'!R31+'3 корпус'!R31</f>
        <v>0</v>
      </c>
      <c r="S31" s="228">
        <f>'1 корпус'!S31+'2 корпус'!S31+'3 корпус'!S31</f>
        <v>0</v>
      </c>
      <c r="T31" s="170">
        <f>SUM(Q31:S31)</f>
        <v>0</v>
      </c>
      <c r="U31" s="29">
        <f>SUM(O31,T31)</f>
        <v>0</v>
      </c>
      <c r="V31" s="267">
        <f>SUM(K31,U31)</f>
        <v>0</v>
      </c>
    </row>
    <row r="32" spans="1:22" ht="19.5" thickBot="1" x14ac:dyDescent="0.35">
      <c r="A32" s="293"/>
      <c r="B32" s="153" t="s">
        <v>29</v>
      </c>
      <c r="C32" s="183"/>
      <c r="D32" s="183"/>
      <c r="E32" s="186"/>
      <c r="F32" s="185">
        <f>SUM(C32:E32)</f>
        <v>0</v>
      </c>
      <c r="G32" s="171">
        <f>'1 корпус'!G32+'2 корпус'!G32+'3 корпус'!G32</f>
        <v>0</v>
      </c>
      <c r="H32" s="171">
        <f>'1 корпус'!H32+'2 корпус'!H32+'3 корпус'!H32</f>
        <v>0</v>
      </c>
      <c r="I32" s="171">
        <f>'1 корпус'!I32+'2 корпус'!I32+'3 корпус'!I32</f>
        <v>0</v>
      </c>
      <c r="J32" s="185">
        <f t="shared" si="10"/>
        <v>0</v>
      </c>
      <c r="K32" s="31">
        <f t="shared" si="11"/>
        <v>0</v>
      </c>
      <c r="L32" s="171">
        <f>'1 корпус'!L32+'2 корпус'!L32+'3 корпус'!L32</f>
        <v>0</v>
      </c>
      <c r="M32" s="172">
        <f>'1 корпус'!M32+'2 корпус'!M32+'3 корпус'!M32</f>
        <v>0</v>
      </c>
      <c r="N32" s="173">
        <f>'1 корпус'!N32+'2 корпус'!N32+'3 корпус'!N32</f>
        <v>0</v>
      </c>
      <c r="O32" s="185">
        <f t="shared" si="12"/>
        <v>0</v>
      </c>
      <c r="P32" s="32">
        <f>F32+J32+O32</f>
        <v>0</v>
      </c>
      <c r="Q32" s="255">
        <f>'1 корпус'!Q32+'2 корпус'!Q32+'3 корпус'!Q32</f>
        <v>0</v>
      </c>
      <c r="R32" s="224">
        <f>'1 корпус'!R32+'2 корпус'!R32+'3 корпус'!R32</f>
        <v>0</v>
      </c>
      <c r="S32" s="256">
        <f>'1 корпус'!S32+'2 корпус'!S32+'3 корпус'!S32</f>
        <v>0</v>
      </c>
      <c r="T32" s="185">
        <f>SUM(Q32:S32)</f>
        <v>0</v>
      </c>
      <c r="U32" s="31">
        <f>SUM(O32,T32)</f>
        <v>0</v>
      </c>
      <c r="V32" s="263">
        <f>SUM(K32,U32)</f>
        <v>0</v>
      </c>
    </row>
    <row r="33" spans="1:22" ht="18.75" x14ac:dyDescent="0.3">
      <c r="A33" s="291" t="s">
        <v>9</v>
      </c>
      <c r="B33" s="151" t="s">
        <v>27</v>
      </c>
      <c r="C33" s="161">
        <f t="shared" ref="C33:F33" si="22">SUM(C34:C35)</f>
        <v>0</v>
      </c>
      <c r="D33" s="161">
        <f t="shared" si="22"/>
        <v>0</v>
      </c>
      <c r="E33" s="162">
        <f t="shared" si="22"/>
        <v>0</v>
      </c>
      <c r="F33" s="166">
        <f t="shared" si="22"/>
        <v>0</v>
      </c>
      <c r="G33" s="231">
        <f>'1 корпус'!G33+'2 корпус'!G33+'3 корпус'!G33</f>
        <v>0</v>
      </c>
      <c r="H33" s="232">
        <f>'1 корпус'!H33+'2 корпус'!H33+'3 корпус'!H33</f>
        <v>0</v>
      </c>
      <c r="I33" s="233">
        <f>'1 корпус'!I33+'2 корпус'!I33+'3 корпус'!I33</f>
        <v>0</v>
      </c>
      <c r="J33" s="166">
        <f t="shared" si="10"/>
        <v>0</v>
      </c>
      <c r="K33" s="245">
        <f t="shared" si="11"/>
        <v>0</v>
      </c>
      <c r="L33" s="220">
        <f>'1 корпус'!L33+'2 корпус'!L33+'3 корпус'!L33</f>
        <v>0</v>
      </c>
      <c r="M33" s="177">
        <f>'1 корпус'!M33+'2 корпус'!M33+'3 корпус'!M33</f>
        <v>0</v>
      </c>
      <c r="N33" s="178">
        <f>'1 корпус'!N33+'2 корпус'!N33+'3 корпус'!N33</f>
        <v>0</v>
      </c>
      <c r="O33" s="179">
        <f t="shared" si="12"/>
        <v>0</v>
      </c>
      <c r="P33" s="257">
        <f t="shared" ref="P33:U33" si="23">SUM(P34:P35)</f>
        <v>0</v>
      </c>
      <c r="Q33" s="220">
        <f>'1 корпус'!Q33+'2 корпус'!Q33+'3 корпус'!Q33</f>
        <v>0</v>
      </c>
      <c r="R33" s="176">
        <f>'1 корпус'!R33+'2 корпус'!R33+'3 корпус'!R33</f>
        <v>0</v>
      </c>
      <c r="S33" s="180">
        <f>'1 корпус'!S33+'2 корпус'!S33+'3 корпус'!S33</f>
        <v>0</v>
      </c>
      <c r="T33" s="166">
        <f t="shared" si="23"/>
        <v>0</v>
      </c>
      <c r="U33" s="42">
        <f t="shared" si="23"/>
        <v>0</v>
      </c>
      <c r="V33" s="268">
        <f>SUM(V34:V35)</f>
        <v>0</v>
      </c>
    </row>
    <row r="34" spans="1:22" ht="18.75" x14ac:dyDescent="0.3">
      <c r="A34" s="292"/>
      <c r="B34" s="152" t="s">
        <v>28</v>
      </c>
      <c r="C34" s="168"/>
      <c r="D34" s="168"/>
      <c r="E34" s="169"/>
      <c r="F34" s="170">
        <f>SUM(C34:E34)</f>
        <v>0</v>
      </c>
      <c r="G34" s="222">
        <f>'1 корпус'!G34+'2 корпус'!G34+'3 корпус'!G34</f>
        <v>0</v>
      </c>
      <c r="H34" s="167">
        <f>'1 корпус'!H34+'2 корпус'!H34+'3 корпус'!H34</f>
        <v>0</v>
      </c>
      <c r="I34" s="202">
        <f>'1 корпус'!I34+'2 корпус'!I34+'3 корпус'!I34</f>
        <v>0</v>
      </c>
      <c r="J34" s="170">
        <f t="shared" si="10"/>
        <v>0</v>
      </c>
      <c r="K34" s="243">
        <f t="shared" si="11"/>
        <v>0</v>
      </c>
      <c r="L34" s="222">
        <f>'1 корпус'!L34+'2 корпус'!L34+'3 корпус'!L34</f>
        <v>0</v>
      </c>
      <c r="M34" s="168">
        <f>'1 корпус'!M34+'2 корпус'!M34+'3 корпус'!M34</f>
        <v>0</v>
      </c>
      <c r="N34" s="169">
        <f>'1 корпус'!N34+'2 корпус'!N34+'3 корпус'!N34</f>
        <v>0</v>
      </c>
      <c r="O34" s="170">
        <f t="shared" si="12"/>
        <v>0</v>
      </c>
      <c r="P34" s="28">
        <f>F34+J34+O34</f>
        <v>0</v>
      </c>
      <c r="Q34" s="227">
        <f>'1 корпус'!Q34+'2 корпус'!Q34+'3 корпус'!Q34</f>
        <v>0</v>
      </c>
      <c r="R34" s="215">
        <f>'1 корпус'!R34+'2 корпус'!R34+'3 корпус'!R34</f>
        <v>0</v>
      </c>
      <c r="S34" s="228">
        <f>'1 корпус'!S34+'2 корпус'!S34+'3 корпус'!S34</f>
        <v>0</v>
      </c>
      <c r="T34" s="170">
        <f>SUM(Q34:S34)</f>
        <v>0</v>
      </c>
      <c r="U34" s="29">
        <f>SUM(O34,T34)</f>
        <v>0</v>
      </c>
      <c r="V34" s="267">
        <f>SUM(K34,U34)</f>
        <v>0</v>
      </c>
    </row>
    <row r="35" spans="1:22" ht="19.5" thickBot="1" x14ac:dyDescent="0.35">
      <c r="A35" s="293"/>
      <c r="B35" s="153" t="s">
        <v>29</v>
      </c>
      <c r="C35" s="172"/>
      <c r="D35" s="172"/>
      <c r="E35" s="173"/>
      <c r="F35" s="175">
        <f>SUM(C35:E35)</f>
        <v>0</v>
      </c>
      <c r="G35" s="223">
        <f>'1 корпус'!G35+'2 корпус'!G35+'3 корпус'!G35</f>
        <v>0</v>
      </c>
      <c r="H35" s="182">
        <f>'1 корпус'!H35+'2 корпус'!H35+'3 корпус'!H35</f>
        <v>0</v>
      </c>
      <c r="I35" s="187">
        <f>'1 корпус'!I35+'2 корпус'!I35+'3 корпус'!I35</f>
        <v>0</v>
      </c>
      <c r="J35" s="175">
        <f t="shared" si="10"/>
        <v>0</v>
      </c>
      <c r="K35" s="246">
        <f t="shared" si="11"/>
        <v>0</v>
      </c>
      <c r="L35" s="223">
        <f>'1 корпус'!L35+'2 корпус'!L35+'3 корпус'!L35</f>
        <v>0</v>
      </c>
      <c r="M35" s="183">
        <f>'1 корпус'!M35+'2 корпус'!M35+'3 корпус'!M35</f>
        <v>0</v>
      </c>
      <c r="N35" s="186">
        <f>'1 корпус'!N35+'2 корпус'!N35+'3 корпус'!N35</f>
        <v>0</v>
      </c>
      <c r="O35" s="175">
        <f t="shared" si="12"/>
        <v>0</v>
      </c>
      <c r="P35" s="45">
        <f>F35+J35+O35</f>
        <v>0</v>
      </c>
      <c r="Q35" s="252">
        <f>'1 корпус'!Q35+'2 корпус'!Q35+'3 корпус'!Q35</f>
        <v>0</v>
      </c>
      <c r="R35" s="253">
        <f>'1 корпус'!R35+'2 корпус'!R35+'3 корпус'!R35</f>
        <v>0</v>
      </c>
      <c r="S35" s="254">
        <f>'1 корпус'!S35+'2 корпус'!S35+'3 корпус'!S35</f>
        <v>0</v>
      </c>
      <c r="T35" s="175">
        <f>SUM(Q35:S35)</f>
        <v>0</v>
      </c>
      <c r="U35" s="44">
        <f>SUM(O35,T35)</f>
        <v>0</v>
      </c>
      <c r="V35" s="269">
        <f>SUM(K35,U35)</f>
        <v>0</v>
      </c>
    </row>
    <row r="36" spans="1:22" ht="18.75" x14ac:dyDescent="0.3">
      <c r="A36" s="291" t="s">
        <v>10</v>
      </c>
      <c r="B36" s="151" t="s">
        <v>27</v>
      </c>
      <c r="C36" s="177">
        <f t="shared" ref="C36:F36" si="24">SUM(C37:C38)</f>
        <v>1</v>
      </c>
      <c r="D36" s="177">
        <f t="shared" si="24"/>
        <v>1</v>
      </c>
      <c r="E36" s="178">
        <f t="shared" si="24"/>
        <v>1</v>
      </c>
      <c r="F36" s="179">
        <f t="shared" si="24"/>
        <v>3</v>
      </c>
      <c r="G36" s="160">
        <f>'1 корпус'!G36+'2 корпус'!G36+'3 корпус'!G36</f>
        <v>1</v>
      </c>
      <c r="H36" s="160">
        <f>'1 корпус'!H36+'2 корпус'!H36+'3 корпус'!H36</f>
        <v>3</v>
      </c>
      <c r="I36" s="160">
        <f>'1 корпус'!I36+'2 корпус'!I36+'3 корпус'!I36</f>
        <v>0</v>
      </c>
      <c r="J36" s="179">
        <f t="shared" si="10"/>
        <v>4</v>
      </c>
      <c r="K36" s="26">
        <f t="shared" si="11"/>
        <v>7</v>
      </c>
      <c r="L36" s="160">
        <f>'1 корпус'!L36+'2 корпус'!L36+'3 корпус'!L36</f>
        <v>0</v>
      </c>
      <c r="M36" s="161">
        <f>'1 корпус'!M36+'2 корпус'!M36+'3 корпус'!M36</f>
        <v>0</v>
      </c>
      <c r="N36" s="162">
        <f>'1 корпус'!N36+'2 корпус'!N36+'3 корпус'!N36</f>
        <v>0</v>
      </c>
      <c r="O36" s="179">
        <f t="shared" si="12"/>
        <v>0</v>
      </c>
      <c r="P36" s="27">
        <f t="shared" ref="P36:U36" si="25">SUM(P37:P38)</f>
        <v>7</v>
      </c>
      <c r="Q36" s="220">
        <f>'1 корпус'!Q36+'2 корпус'!Q36+'3 корпус'!Q36</f>
        <v>0</v>
      </c>
      <c r="R36" s="176">
        <f>'1 корпус'!R36+'2 корпус'!R36+'3 корпус'!R36</f>
        <v>0</v>
      </c>
      <c r="S36" s="180">
        <f>'1 корпус'!S36+'2 корпус'!S36+'3 корпус'!S36</f>
        <v>0</v>
      </c>
      <c r="T36" s="179">
        <f t="shared" si="25"/>
        <v>0</v>
      </c>
      <c r="U36" s="26">
        <f t="shared" si="25"/>
        <v>0</v>
      </c>
      <c r="V36" s="262">
        <f>SUM(V37:V38)</f>
        <v>7</v>
      </c>
    </row>
    <row r="37" spans="1:22" ht="18.75" x14ac:dyDescent="0.3">
      <c r="A37" s="292"/>
      <c r="B37" s="152" t="s">
        <v>28</v>
      </c>
      <c r="C37" s="168"/>
      <c r="D37" s="168"/>
      <c r="E37" s="169">
        <v>1</v>
      </c>
      <c r="F37" s="170">
        <f>SUM(C37:E37)</f>
        <v>1</v>
      </c>
      <c r="G37" s="171">
        <f>'1 корпус'!G37+'2 корпус'!G37+'3 корпус'!G37</f>
        <v>1</v>
      </c>
      <c r="H37" s="171">
        <f>'1 корпус'!H37+'2 корпус'!H37+'3 корпус'!H37</f>
        <v>2</v>
      </c>
      <c r="I37" s="171">
        <f>'1 корпус'!I37+'2 корпус'!I37+'3 корпус'!I37</f>
        <v>0</v>
      </c>
      <c r="J37" s="170">
        <f t="shared" si="10"/>
        <v>3</v>
      </c>
      <c r="K37" s="29">
        <f t="shared" si="11"/>
        <v>4</v>
      </c>
      <c r="L37" s="167">
        <f>'1 корпус'!L37+'2 корпус'!L37+'3 корпус'!L37</f>
        <v>0</v>
      </c>
      <c r="M37" s="168">
        <f>'1 корпус'!M37+'2 корпус'!M37+'3 корпус'!M37</f>
        <v>0</v>
      </c>
      <c r="N37" s="169">
        <f>'1 корпус'!N37+'2 корпус'!N37+'3 корпус'!N37</f>
        <v>0</v>
      </c>
      <c r="O37" s="170">
        <f t="shared" si="12"/>
        <v>0</v>
      </c>
      <c r="P37" s="28">
        <f>F37+J37+O37</f>
        <v>4</v>
      </c>
      <c r="Q37" s="227">
        <f>'1 корпус'!Q37+'2 корпус'!Q37+'3 корпус'!Q37</f>
        <v>0</v>
      </c>
      <c r="R37" s="215">
        <f>'1 корпус'!R37+'2 корпус'!R37+'3 корпус'!R37</f>
        <v>0</v>
      </c>
      <c r="S37" s="228">
        <f>'1 корпус'!S37+'2 корпус'!S37+'3 корпус'!S37</f>
        <v>0</v>
      </c>
      <c r="T37" s="170">
        <f>SUM(Q37:S37)</f>
        <v>0</v>
      </c>
      <c r="U37" s="29">
        <f>SUM(O37,T37)</f>
        <v>0</v>
      </c>
      <c r="V37" s="267">
        <f>SUM(K37,U37)</f>
        <v>4</v>
      </c>
    </row>
    <row r="38" spans="1:22" ht="19.5" thickBot="1" x14ac:dyDescent="0.35">
      <c r="A38" s="293"/>
      <c r="B38" s="153" t="s">
        <v>29</v>
      </c>
      <c r="C38" s="183">
        <v>1</v>
      </c>
      <c r="D38" s="183">
        <v>1</v>
      </c>
      <c r="E38" s="186"/>
      <c r="F38" s="185">
        <f>SUM(C38:E38)</f>
        <v>2</v>
      </c>
      <c r="G38" s="171">
        <f>'1 корпус'!G38+'2 корпус'!G38+'3 корпус'!G38</f>
        <v>0</v>
      </c>
      <c r="H38" s="171">
        <f>'1 корпус'!H38+'2 корпус'!H38+'3 корпус'!H38</f>
        <v>1</v>
      </c>
      <c r="I38" s="171">
        <f>'1 корпус'!I38+'2 корпус'!I38+'3 корпус'!I38</f>
        <v>0</v>
      </c>
      <c r="J38" s="185">
        <f t="shared" si="10"/>
        <v>1</v>
      </c>
      <c r="K38" s="31">
        <f t="shared" si="11"/>
        <v>3</v>
      </c>
      <c r="L38" s="171">
        <f>'1 корпус'!L38+'2 корпус'!L38+'3 корпус'!L38</f>
        <v>0</v>
      </c>
      <c r="M38" s="172">
        <f>'1 корпус'!M38+'2 корпус'!M38+'3 корпус'!M38</f>
        <v>0</v>
      </c>
      <c r="N38" s="173">
        <f>'1 корпус'!N38+'2 корпус'!N38+'3 корпус'!N38</f>
        <v>0</v>
      </c>
      <c r="O38" s="185">
        <f t="shared" si="12"/>
        <v>0</v>
      </c>
      <c r="P38" s="32">
        <f>F38+J38+O38</f>
        <v>3</v>
      </c>
      <c r="Q38" s="252">
        <f>'1 корпус'!Q38+'2 корпус'!Q38+'3 корпус'!Q38</f>
        <v>0</v>
      </c>
      <c r="R38" s="253">
        <f>'1 корпус'!R38+'2 корпус'!R38+'3 корпус'!R38</f>
        <v>0</v>
      </c>
      <c r="S38" s="254">
        <f>'1 корпус'!S38+'2 корпус'!S38+'3 корпус'!S38</f>
        <v>0</v>
      </c>
      <c r="T38" s="185">
        <f>SUM(Q38:S38)</f>
        <v>0</v>
      </c>
      <c r="U38" s="31">
        <f>SUM(O38,T38)</f>
        <v>0</v>
      </c>
      <c r="V38" s="263">
        <f>SUM(K38,U38)</f>
        <v>3</v>
      </c>
    </row>
    <row r="39" spans="1:22" ht="18.75" x14ac:dyDescent="0.3">
      <c r="A39" s="311" t="s">
        <v>11</v>
      </c>
      <c r="B39" s="151" t="s">
        <v>27</v>
      </c>
      <c r="C39" s="161">
        <f t="shared" ref="C39:F39" si="26">SUM(C40:C41)</f>
        <v>0</v>
      </c>
      <c r="D39" s="161">
        <f t="shared" si="26"/>
        <v>0</v>
      </c>
      <c r="E39" s="162">
        <f t="shared" si="26"/>
        <v>0</v>
      </c>
      <c r="F39" s="166">
        <f t="shared" si="26"/>
        <v>0</v>
      </c>
      <c r="G39" s="231">
        <f>'1 корпус'!G39+'2 корпус'!G39+'3 корпус'!G39</f>
        <v>0</v>
      </c>
      <c r="H39" s="232">
        <f>'1 корпус'!H39+'2 корпус'!H39+'3 корпус'!H39</f>
        <v>0</v>
      </c>
      <c r="I39" s="233">
        <f>'1 корпус'!I39+'2 корпус'!I39+'3 корпус'!I39</f>
        <v>0</v>
      </c>
      <c r="J39" s="166">
        <f t="shared" si="10"/>
        <v>0</v>
      </c>
      <c r="K39" s="42">
        <f t="shared" si="11"/>
        <v>0</v>
      </c>
      <c r="L39" s="176">
        <f>'1 корпус'!L39+'2 корпус'!L39+'3 корпус'!L39</f>
        <v>0</v>
      </c>
      <c r="M39" s="177">
        <f>'1 корпус'!M39+'2 корпус'!M39+'3 корпус'!M39</f>
        <v>0</v>
      </c>
      <c r="N39" s="178">
        <f>'1 корпус'!N39+'2 корпус'!N39+'3 корпус'!N39</f>
        <v>0</v>
      </c>
      <c r="O39" s="166">
        <f t="shared" si="12"/>
        <v>0</v>
      </c>
      <c r="P39" s="43">
        <f t="shared" ref="P39:U39" si="27">SUM(P40:P41)</f>
        <v>0</v>
      </c>
      <c r="Q39" s="229">
        <f>'1 корпус'!Q39+'2 корпус'!Q39+'3 корпус'!Q39</f>
        <v>0</v>
      </c>
      <c r="R39" s="160">
        <f>'1 корпус'!R39+'2 корпус'!R39+'3 корпус'!R39</f>
        <v>0</v>
      </c>
      <c r="S39" s="230">
        <f>'1 корпус'!S39+'2 корпус'!S39+'3 корпус'!S39</f>
        <v>0</v>
      </c>
      <c r="T39" s="166">
        <f t="shared" si="27"/>
        <v>0</v>
      </c>
      <c r="U39" s="42">
        <f t="shared" si="27"/>
        <v>0</v>
      </c>
      <c r="V39" s="268">
        <f>SUM(V40:V41)</f>
        <v>0</v>
      </c>
    </row>
    <row r="40" spans="1:22" ht="18.75" x14ac:dyDescent="0.3">
      <c r="A40" s="312"/>
      <c r="B40" s="152" t="s">
        <v>28</v>
      </c>
      <c r="C40" s="168"/>
      <c r="D40" s="168"/>
      <c r="E40" s="169"/>
      <c r="F40" s="170">
        <f>SUM(C40:E40)</f>
        <v>0</v>
      </c>
      <c r="G40" s="222">
        <f>'1 корпус'!G40+'2 корпус'!G40+'3 корпус'!G40</f>
        <v>0</v>
      </c>
      <c r="H40" s="167">
        <f>'1 корпус'!H40+'2 корпус'!H40+'3 корпус'!H40</f>
        <v>0</v>
      </c>
      <c r="I40" s="202">
        <f>'1 корпус'!I40+'2 корпус'!I40+'3 корпус'!I40</f>
        <v>0</v>
      </c>
      <c r="J40" s="170">
        <f t="shared" si="10"/>
        <v>0</v>
      </c>
      <c r="K40" s="29">
        <f t="shared" si="11"/>
        <v>0</v>
      </c>
      <c r="L40" s="167">
        <f>'1 корпус'!L40+'2 корпус'!L40+'3 корпус'!L40</f>
        <v>0</v>
      </c>
      <c r="M40" s="168">
        <f>'1 корпус'!M40+'2 корпус'!M40+'3 корпус'!M40</f>
        <v>0</v>
      </c>
      <c r="N40" s="169">
        <f>'1 корпус'!N40+'2 корпус'!N40+'3 корпус'!N40</f>
        <v>0</v>
      </c>
      <c r="O40" s="170">
        <f t="shared" si="12"/>
        <v>0</v>
      </c>
      <c r="P40" s="28">
        <f>F40+J40+O40</f>
        <v>0</v>
      </c>
      <c r="Q40" s="227">
        <f>'1 корпус'!Q40+'2 корпус'!Q40+'3 корпус'!Q40</f>
        <v>0</v>
      </c>
      <c r="R40" s="215">
        <f>'1 корпус'!R40+'2 корпус'!R40+'3 корпус'!R40</f>
        <v>0</v>
      </c>
      <c r="S40" s="228">
        <f>'1 корпус'!S40+'2 корпус'!S40+'3 корпус'!S40</f>
        <v>0</v>
      </c>
      <c r="T40" s="170">
        <f>SUM(Q40:S40)</f>
        <v>0</v>
      </c>
      <c r="U40" s="29">
        <f>SUM(O40,T40)</f>
        <v>0</v>
      </c>
      <c r="V40" s="267">
        <f>SUM(K40,U40)</f>
        <v>0</v>
      </c>
    </row>
    <row r="41" spans="1:22" ht="19.5" thickBot="1" x14ac:dyDescent="0.35">
      <c r="A41" s="313"/>
      <c r="B41" s="153" t="s">
        <v>29</v>
      </c>
      <c r="C41" s="172"/>
      <c r="D41" s="172"/>
      <c r="E41" s="173"/>
      <c r="F41" s="175">
        <f>SUM(C41:E41)</f>
        <v>0</v>
      </c>
      <c r="G41" s="223">
        <f>'1 корпус'!G41+'2 корпус'!G41+'3 корпус'!G41</f>
        <v>0</v>
      </c>
      <c r="H41" s="182">
        <f>'1 корпус'!H41+'2 корпус'!H41+'3 корпус'!H41</f>
        <v>0</v>
      </c>
      <c r="I41" s="187">
        <f>'1 корпус'!I41+'2 корпус'!I41+'3 корпус'!I41</f>
        <v>0</v>
      </c>
      <c r="J41" s="175">
        <f t="shared" si="10"/>
        <v>0</v>
      </c>
      <c r="K41" s="44">
        <f t="shared" si="11"/>
        <v>0</v>
      </c>
      <c r="L41" s="182">
        <f>'1 корпус'!L41+'2 корпус'!L41+'3 корпус'!L41</f>
        <v>0</v>
      </c>
      <c r="M41" s="183">
        <f>'1 корпус'!M41+'2 корпус'!M41+'3 корпус'!M41</f>
        <v>0</v>
      </c>
      <c r="N41" s="186">
        <f>'1 корпус'!N41+'2 корпус'!N41+'3 корпус'!N41</f>
        <v>0</v>
      </c>
      <c r="O41" s="175">
        <f t="shared" si="12"/>
        <v>0</v>
      </c>
      <c r="P41" s="45">
        <f>F41+J41+O41</f>
        <v>0</v>
      </c>
      <c r="Q41" s="255">
        <f>'1 корпус'!Q41+'2 корпус'!Q41+'3 корпус'!Q41</f>
        <v>0</v>
      </c>
      <c r="R41" s="224">
        <f>'1 корпус'!R41+'2 корпус'!R41+'3 корпус'!R41</f>
        <v>0</v>
      </c>
      <c r="S41" s="256">
        <f>'1 корпус'!S41+'2 корпус'!S41+'3 корпус'!S41</f>
        <v>0</v>
      </c>
      <c r="T41" s="175">
        <f>SUM(Q41:S41)</f>
        <v>0</v>
      </c>
      <c r="U41" s="44">
        <f>SUM(O41,T41)</f>
        <v>0</v>
      </c>
      <c r="V41" s="269">
        <f>SUM(K41,U41)</f>
        <v>0</v>
      </c>
    </row>
    <row r="42" spans="1:22" ht="18.75" x14ac:dyDescent="0.3">
      <c r="A42" s="305" t="s">
        <v>12</v>
      </c>
      <c r="B42" s="151" t="s">
        <v>27</v>
      </c>
      <c r="C42" s="177">
        <f t="shared" ref="C42:F42" si="28">SUM(C43:C44)</f>
        <v>0</v>
      </c>
      <c r="D42" s="177">
        <f t="shared" si="28"/>
        <v>0</v>
      </c>
      <c r="E42" s="178">
        <f t="shared" si="28"/>
        <v>0</v>
      </c>
      <c r="F42" s="179">
        <f t="shared" si="28"/>
        <v>0</v>
      </c>
      <c r="G42" s="160">
        <f>'1 корпус'!G42+'2 корпус'!G42+'3 корпус'!G42</f>
        <v>0</v>
      </c>
      <c r="H42" s="160">
        <f>'1 корпус'!H42+'2 корпус'!H42+'3 корпус'!H42</f>
        <v>0</v>
      </c>
      <c r="I42" s="160">
        <f>'1 корпус'!I42+'2 корпус'!I42+'3 корпус'!I42</f>
        <v>0</v>
      </c>
      <c r="J42" s="179">
        <f t="shared" si="10"/>
        <v>0</v>
      </c>
      <c r="K42" s="26">
        <f t="shared" si="11"/>
        <v>0</v>
      </c>
      <c r="L42" s="160">
        <f>'1 корпус'!L42+'2 корпус'!L42+'3 корпус'!L42</f>
        <v>0</v>
      </c>
      <c r="M42" s="161">
        <f>'1 корпус'!M42+'2 корпус'!M42+'3 корпус'!M42</f>
        <v>0</v>
      </c>
      <c r="N42" s="162">
        <f>'1 корпус'!N42+'2 корпус'!N42+'3 корпус'!N42</f>
        <v>0</v>
      </c>
      <c r="O42" s="179">
        <f t="shared" si="12"/>
        <v>0</v>
      </c>
      <c r="P42" s="27">
        <f t="shared" ref="P42:U42" si="29">SUM(P43:P44)</f>
        <v>0</v>
      </c>
      <c r="Q42" s="220">
        <f>'1 корпус'!Q42+'2 корпус'!Q42+'3 корпус'!Q42</f>
        <v>0</v>
      </c>
      <c r="R42" s="176">
        <f>'1 корпус'!R42+'2 корпус'!R42+'3 корпус'!R42</f>
        <v>0</v>
      </c>
      <c r="S42" s="180">
        <f>'1 корпус'!S42+'2 корпус'!S42+'3 корпус'!S42</f>
        <v>0</v>
      </c>
      <c r="T42" s="179">
        <f t="shared" si="29"/>
        <v>0</v>
      </c>
      <c r="U42" s="26">
        <f t="shared" si="29"/>
        <v>0</v>
      </c>
      <c r="V42" s="262">
        <f>SUM(V43:V44)</f>
        <v>0</v>
      </c>
    </row>
    <row r="43" spans="1:22" ht="18.75" x14ac:dyDescent="0.3">
      <c r="A43" s="306"/>
      <c r="B43" s="152" t="s">
        <v>28</v>
      </c>
      <c r="C43" s="168"/>
      <c r="D43" s="168"/>
      <c r="E43" s="169"/>
      <c r="F43" s="170">
        <f>SUM(C43:E43)</f>
        <v>0</v>
      </c>
      <c r="G43" s="171">
        <f>'1 корпус'!G43+'2 корпус'!G43+'3 корпус'!G43</f>
        <v>0</v>
      </c>
      <c r="H43" s="171">
        <f>'1 корпус'!H43+'2 корпус'!H43+'3 корпус'!H43</f>
        <v>0</v>
      </c>
      <c r="I43" s="171">
        <f>'1 корпус'!I43+'2 корпус'!I43+'3 корпус'!I43</f>
        <v>0</v>
      </c>
      <c r="J43" s="170">
        <f t="shared" si="10"/>
        <v>0</v>
      </c>
      <c r="K43" s="29">
        <f t="shared" si="11"/>
        <v>0</v>
      </c>
      <c r="L43" s="167">
        <f>'1 корпус'!L43+'2 корпус'!L43+'3 корпус'!L43</f>
        <v>0</v>
      </c>
      <c r="M43" s="168">
        <f>'1 корпус'!M43+'2 корпус'!M43+'3 корпус'!M43</f>
        <v>0</v>
      </c>
      <c r="N43" s="169">
        <f>'1 корпус'!N43+'2 корпус'!N43+'3 корпус'!N43</f>
        <v>0</v>
      </c>
      <c r="O43" s="170">
        <f t="shared" si="12"/>
        <v>0</v>
      </c>
      <c r="P43" s="28">
        <f>F43+J43+O43</f>
        <v>0</v>
      </c>
      <c r="Q43" s="227">
        <f>'1 корпус'!Q43+'2 корпус'!Q43+'3 корпус'!Q43</f>
        <v>0</v>
      </c>
      <c r="R43" s="215">
        <f>'1 корпус'!R43+'2 корпус'!R43+'3 корпус'!R43</f>
        <v>0</v>
      </c>
      <c r="S43" s="228">
        <f>'1 корпус'!S43+'2 корпус'!S43+'3 корпус'!S43</f>
        <v>0</v>
      </c>
      <c r="T43" s="170">
        <f>SUM(Q43:S43)</f>
        <v>0</v>
      </c>
      <c r="U43" s="29">
        <f>SUM(O43,T43)</f>
        <v>0</v>
      </c>
      <c r="V43" s="267">
        <f>SUM(K43,U43)</f>
        <v>0</v>
      </c>
    </row>
    <row r="44" spans="1:22" ht="19.5" thickBot="1" x14ac:dyDescent="0.35">
      <c r="A44" s="307"/>
      <c r="B44" s="153" t="s">
        <v>29</v>
      </c>
      <c r="C44" s="183"/>
      <c r="D44" s="183"/>
      <c r="E44" s="186"/>
      <c r="F44" s="185">
        <f>SUM(C44:E44)</f>
        <v>0</v>
      </c>
      <c r="G44" s="171">
        <f>'1 корпус'!G44+'2 корпус'!G44+'3 корпус'!G44</f>
        <v>0</v>
      </c>
      <c r="H44" s="171">
        <f>'1 корпус'!H44+'2 корпус'!H44+'3 корпус'!H44</f>
        <v>0</v>
      </c>
      <c r="I44" s="171">
        <f>'1 корпус'!I44+'2 корпус'!I44+'3 корпус'!I44</f>
        <v>0</v>
      </c>
      <c r="J44" s="185">
        <f t="shared" si="10"/>
        <v>0</v>
      </c>
      <c r="K44" s="31">
        <f t="shared" si="11"/>
        <v>0</v>
      </c>
      <c r="L44" s="171">
        <f>'1 корпус'!L44+'2 корпус'!L44+'3 корпус'!L44</f>
        <v>0</v>
      </c>
      <c r="M44" s="172">
        <f>'1 корпус'!M44+'2 корпус'!M44+'3 корпус'!M44</f>
        <v>0</v>
      </c>
      <c r="N44" s="173">
        <f>'1 корпус'!N44+'2 корпус'!N44+'3 корпус'!N44</f>
        <v>0</v>
      </c>
      <c r="O44" s="185">
        <f t="shared" si="12"/>
        <v>0</v>
      </c>
      <c r="P44" s="32">
        <f>F44+J44+O44</f>
        <v>0</v>
      </c>
      <c r="Q44" s="252">
        <f>'1 корпус'!Q44+'2 корпус'!Q44+'3 корпус'!Q44</f>
        <v>0</v>
      </c>
      <c r="R44" s="253">
        <f>'1 корпус'!R44+'2 корпус'!R44+'3 корпус'!R44</f>
        <v>0</v>
      </c>
      <c r="S44" s="254">
        <f>'1 корпус'!S44+'2 корпус'!S44+'3 корпус'!S44</f>
        <v>0</v>
      </c>
      <c r="T44" s="185">
        <f>SUM(Q44:S44)</f>
        <v>0</v>
      </c>
      <c r="U44" s="31">
        <f>SUM(O44,T44)</f>
        <v>0</v>
      </c>
      <c r="V44" s="263">
        <f>SUM(K44,U44)</f>
        <v>0</v>
      </c>
    </row>
    <row r="45" spans="1:22" ht="18.75" x14ac:dyDescent="0.3">
      <c r="A45" s="305" t="s">
        <v>13</v>
      </c>
      <c r="B45" s="151" t="s">
        <v>27</v>
      </c>
      <c r="C45" s="161">
        <f t="shared" ref="C45:F45" si="30">SUM(C46:C47)</f>
        <v>0</v>
      </c>
      <c r="D45" s="161">
        <f t="shared" si="30"/>
        <v>0</v>
      </c>
      <c r="E45" s="162">
        <f t="shared" si="30"/>
        <v>0</v>
      </c>
      <c r="F45" s="166">
        <f t="shared" si="30"/>
        <v>0</v>
      </c>
      <c r="G45" s="220">
        <f>'1 корпус'!G45+'2 корпус'!G45+'3 корпус'!G45</f>
        <v>0</v>
      </c>
      <c r="H45" s="176">
        <f>'1 корпус'!H45+'2 корпус'!H45+'3 корпус'!H45</f>
        <v>0</v>
      </c>
      <c r="I45" s="180">
        <f>'1 корпус'!I45+'2 корпус'!I45+'3 корпус'!I45</f>
        <v>0</v>
      </c>
      <c r="J45" s="166">
        <f t="shared" si="10"/>
        <v>0</v>
      </c>
      <c r="K45" s="42">
        <f t="shared" si="11"/>
        <v>0</v>
      </c>
      <c r="L45" s="176">
        <f>'1 корпус'!L45+'2 корпус'!L45+'3 корпус'!L45</f>
        <v>0</v>
      </c>
      <c r="M45" s="177">
        <f>'1 корпус'!M45+'2 корпус'!M45+'3 корпус'!M45</f>
        <v>0</v>
      </c>
      <c r="N45" s="178">
        <f>'1 корпус'!N45+'2 корпус'!N45+'3 корпус'!N45</f>
        <v>0</v>
      </c>
      <c r="O45" s="166">
        <f t="shared" si="12"/>
        <v>0</v>
      </c>
      <c r="P45" s="43">
        <f t="shared" ref="P45:U45" si="31">SUM(P46:P47)</f>
        <v>0</v>
      </c>
      <c r="Q45" s="229">
        <f>'1 корпус'!Q45+'2 корпус'!Q45+'3 корпус'!Q45</f>
        <v>0</v>
      </c>
      <c r="R45" s="160">
        <f>'1 корпус'!R45+'2 корпус'!R45+'3 корпус'!R45</f>
        <v>0</v>
      </c>
      <c r="S45" s="230">
        <f>'1 корпус'!S45+'2 корпус'!S45+'3 корпус'!S45</f>
        <v>0</v>
      </c>
      <c r="T45" s="166">
        <f t="shared" si="31"/>
        <v>0</v>
      </c>
      <c r="U45" s="42">
        <f t="shared" si="31"/>
        <v>0</v>
      </c>
      <c r="V45" s="268">
        <f>SUM(V46:V47)</f>
        <v>0</v>
      </c>
    </row>
    <row r="46" spans="1:22" ht="18.75" x14ac:dyDescent="0.3">
      <c r="A46" s="306"/>
      <c r="B46" s="152" t="s">
        <v>28</v>
      </c>
      <c r="C46" s="168"/>
      <c r="D46" s="168"/>
      <c r="E46" s="169"/>
      <c r="F46" s="170">
        <f>SUM(C46:E46)</f>
        <v>0</v>
      </c>
      <c r="G46" s="225">
        <f>'1 корпус'!G46+'2 корпус'!G46+'3 корпус'!G46</f>
        <v>0</v>
      </c>
      <c r="H46" s="171">
        <f>'1 корпус'!H46+'2 корпус'!H46+'3 корпус'!H46</f>
        <v>0</v>
      </c>
      <c r="I46" s="226">
        <f>'1 корпус'!I46+'2 корпус'!I46+'3 корпус'!I46</f>
        <v>0</v>
      </c>
      <c r="J46" s="170">
        <f t="shared" si="10"/>
        <v>0</v>
      </c>
      <c r="K46" s="29">
        <f t="shared" si="11"/>
        <v>0</v>
      </c>
      <c r="L46" s="167">
        <f>'1 корпус'!L46+'2 корпус'!L46+'3 корпус'!L46</f>
        <v>0</v>
      </c>
      <c r="M46" s="168">
        <f>'1 корпус'!M46+'2 корпус'!M46+'3 корпус'!M46</f>
        <v>0</v>
      </c>
      <c r="N46" s="169">
        <f>'1 корпус'!N46+'2 корпус'!N46+'3 корпус'!N46</f>
        <v>0</v>
      </c>
      <c r="O46" s="170">
        <f t="shared" si="12"/>
        <v>0</v>
      </c>
      <c r="P46" s="28">
        <f>F46+J46+O46</f>
        <v>0</v>
      </c>
      <c r="Q46" s="227">
        <f>'1 корпус'!Q46+'2 корпус'!Q46+'3 корпус'!Q46</f>
        <v>0</v>
      </c>
      <c r="R46" s="215">
        <f>'1 корпус'!R46+'2 корпус'!R46+'3 корпус'!R46</f>
        <v>0</v>
      </c>
      <c r="S46" s="228">
        <f>'1 корпус'!S46+'2 корпус'!S46+'3 корпус'!S46</f>
        <v>0</v>
      </c>
      <c r="T46" s="170">
        <f>SUM(Q46:S46)</f>
        <v>0</v>
      </c>
      <c r="U46" s="29">
        <f>SUM(O46,T46)</f>
        <v>0</v>
      </c>
      <c r="V46" s="267">
        <f>SUM(K46,U46)</f>
        <v>0</v>
      </c>
    </row>
    <row r="47" spans="1:22" ht="19.5" thickBot="1" x14ac:dyDescent="0.35">
      <c r="A47" s="307"/>
      <c r="B47" s="153" t="s">
        <v>29</v>
      </c>
      <c r="C47" s="172"/>
      <c r="D47" s="172"/>
      <c r="E47" s="173"/>
      <c r="F47" s="175">
        <f>SUM(C47:E47)</f>
        <v>0</v>
      </c>
      <c r="G47" s="223">
        <f>'1 корпус'!G47+'2 корпус'!G47+'3 корпус'!G47</f>
        <v>0</v>
      </c>
      <c r="H47" s="182">
        <f>'1 корпус'!H47+'2 корпус'!H47+'3 корпус'!H47</f>
        <v>0</v>
      </c>
      <c r="I47" s="187">
        <f>'1 корпус'!I47+'2 корпус'!I47+'3 корпус'!I47</f>
        <v>0</v>
      </c>
      <c r="J47" s="175">
        <f t="shared" si="10"/>
        <v>0</v>
      </c>
      <c r="K47" s="44">
        <f t="shared" si="11"/>
        <v>0</v>
      </c>
      <c r="L47" s="182">
        <f>'1 корпус'!L47+'2 корпус'!L47+'3 корпус'!L47</f>
        <v>0</v>
      </c>
      <c r="M47" s="183">
        <f>'1 корпус'!M47+'2 корпус'!M47+'3 корпус'!M47</f>
        <v>0</v>
      </c>
      <c r="N47" s="186">
        <f>'1 корпус'!N47+'2 корпус'!N47+'3 корпус'!N47</f>
        <v>0</v>
      </c>
      <c r="O47" s="175">
        <f t="shared" si="12"/>
        <v>0</v>
      </c>
      <c r="P47" s="45">
        <f>F47+J47+O47</f>
        <v>0</v>
      </c>
      <c r="Q47" s="255">
        <f>'1 корпус'!Q47+'2 корпус'!Q47+'3 корпус'!Q47</f>
        <v>0</v>
      </c>
      <c r="R47" s="224">
        <f>'1 корпус'!R47+'2 корпус'!R47+'3 корпус'!R47</f>
        <v>0</v>
      </c>
      <c r="S47" s="256">
        <f>'1 корпус'!S47+'2 корпус'!S47+'3 корпус'!S47</f>
        <v>0</v>
      </c>
      <c r="T47" s="175">
        <f>SUM(Q47:S47)</f>
        <v>0</v>
      </c>
      <c r="U47" s="44">
        <f>SUM(O47,T47)</f>
        <v>0</v>
      </c>
      <c r="V47" s="269">
        <f>SUM(K47,U47)</f>
        <v>0</v>
      </c>
    </row>
    <row r="48" spans="1:22" ht="18.75" x14ac:dyDescent="0.3">
      <c r="A48" s="305" t="s">
        <v>14</v>
      </c>
      <c r="B48" s="151" t="s">
        <v>27</v>
      </c>
      <c r="C48" s="177">
        <f t="shared" ref="C48:F48" si="32">SUM(C49:C50)</f>
        <v>1</v>
      </c>
      <c r="D48" s="177">
        <f t="shared" si="32"/>
        <v>0</v>
      </c>
      <c r="E48" s="178">
        <f t="shared" si="32"/>
        <v>0</v>
      </c>
      <c r="F48" s="179">
        <f t="shared" si="32"/>
        <v>1</v>
      </c>
      <c r="G48" s="234">
        <f>'1 корпус'!G48+'2 корпус'!G48+'3 корпус'!G48</f>
        <v>0</v>
      </c>
      <c r="H48" s="234">
        <f>'1 корпус'!H48+'2 корпус'!H48+'3 корпус'!H48</f>
        <v>0</v>
      </c>
      <c r="I48" s="234">
        <f>'1 корпус'!I48+'2 корпус'!I48+'3 корпус'!I48</f>
        <v>0</v>
      </c>
      <c r="J48" s="179">
        <f t="shared" si="10"/>
        <v>0</v>
      </c>
      <c r="K48" s="26">
        <f t="shared" si="11"/>
        <v>1</v>
      </c>
      <c r="L48" s="220">
        <f>'1 корпус'!L48+'2 корпус'!L48+'3 корпус'!L48</f>
        <v>0</v>
      </c>
      <c r="M48" s="177">
        <f>'1 корпус'!M48+'2 корпус'!M48+'3 корпус'!M48</f>
        <v>0</v>
      </c>
      <c r="N48" s="221">
        <f>'1 корпус'!N48+'2 корпус'!N48+'3 корпус'!N48</f>
        <v>0</v>
      </c>
      <c r="O48" s="179">
        <f t="shared" si="12"/>
        <v>0</v>
      </c>
      <c r="P48" s="27">
        <f t="shared" ref="P48:U48" si="33">SUM(P49:P50)</f>
        <v>1</v>
      </c>
      <c r="Q48" s="220">
        <f>'1 корпус'!Q48+'2 корпус'!Q48+'3 корпус'!Q48</f>
        <v>0</v>
      </c>
      <c r="R48" s="176">
        <f>'1 корпус'!R48+'2 корпус'!R48+'3 корпус'!R48</f>
        <v>0</v>
      </c>
      <c r="S48" s="180">
        <f>'1 корпус'!S48+'2 корпус'!S48+'3 корпус'!S48</f>
        <v>0</v>
      </c>
      <c r="T48" s="179">
        <f t="shared" si="33"/>
        <v>0</v>
      </c>
      <c r="U48" s="26">
        <f t="shared" si="33"/>
        <v>0</v>
      </c>
      <c r="V48" s="262">
        <f>SUM(V49:V50)</f>
        <v>1</v>
      </c>
    </row>
    <row r="49" spans="1:22" ht="18.75" x14ac:dyDescent="0.3">
      <c r="A49" s="306"/>
      <c r="B49" s="152" t="s">
        <v>28</v>
      </c>
      <c r="C49" s="168"/>
      <c r="D49" s="168"/>
      <c r="E49" s="169"/>
      <c r="F49" s="170">
        <f>SUM(C49:E49)</f>
        <v>0</v>
      </c>
      <c r="G49" s="167">
        <f>'1 корпус'!G49+'2 корпус'!G49+'3 корпус'!G49</f>
        <v>0</v>
      </c>
      <c r="H49" s="167">
        <f>'1 корпус'!H49+'2 корпус'!H49+'3 корпус'!H49</f>
        <v>0</v>
      </c>
      <c r="I49" s="167">
        <f>'1 корпус'!I49+'2 корпус'!I49+'3 корпус'!I49</f>
        <v>0</v>
      </c>
      <c r="J49" s="170">
        <f t="shared" si="10"/>
        <v>0</v>
      </c>
      <c r="K49" s="29">
        <f t="shared" si="11"/>
        <v>0</v>
      </c>
      <c r="L49" s="222">
        <f>'1 корпус'!L49+'2 корпус'!L49+'3 корпус'!L49</f>
        <v>0</v>
      </c>
      <c r="M49" s="168">
        <f>'1 корпус'!M49+'2 корпус'!M49+'3 корпус'!M49</f>
        <v>0</v>
      </c>
      <c r="N49" s="249">
        <f>'1 корпус'!N49+'2 корпус'!N49+'3 корпус'!N49</f>
        <v>0</v>
      </c>
      <c r="O49" s="170">
        <f t="shared" si="12"/>
        <v>0</v>
      </c>
      <c r="P49" s="28">
        <f>F49+J49+O49</f>
        <v>0</v>
      </c>
      <c r="Q49" s="227">
        <f>'1 корпус'!Q49+'2 корпус'!Q49+'3 корпус'!Q49</f>
        <v>0</v>
      </c>
      <c r="R49" s="215">
        <f>'1 корпус'!R49+'2 корпус'!R49+'3 корпус'!R49</f>
        <v>0</v>
      </c>
      <c r="S49" s="228">
        <f>'1 корпус'!S49+'2 корпус'!S49+'3 корпус'!S49</f>
        <v>0</v>
      </c>
      <c r="T49" s="170">
        <f>SUM(Q49:S49)</f>
        <v>0</v>
      </c>
      <c r="U49" s="29">
        <f>SUM(O49,T49)</f>
        <v>0</v>
      </c>
      <c r="V49" s="267">
        <f>SUM(K49,U49)</f>
        <v>0</v>
      </c>
    </row>
    <row r="50" spans="1:22" ht="19.5" thickBot="1" x14ac:dyDescent="0.35">
      <c r="A50" s="307"/>
      <c r="B50" s="153" t="s">
        <v>29</v>
      </c>
      <c r="C50" s="183">
        <v>1</v>
      </c>
      <c r="D50" s="183"/>
      <c r="E50" s="186"/>
      <c r="F50" s="185">
        <f>SUM(C50:E50)</f>
        <v>1</v>
      </c>
      <c r="G50" s="171">
        <f>'1 корпус'!G50+'2 корпус'!G50+'3 корпус'!G50</f>
        <v>0</v>
      </c>
      <c r="H50" s="171">
        <f>'1 корпус'!H50+'2 корпус'!H50+'3 корпус'!H50</f>
        <v>0</v>
      </c>
      <c r="I50" s="171">
        <f>'1 корпус'!I50+'2 корпус'!I50+'3 корпус'!I50</f>
        <v>0</v>
      </c>
      <c r="J50" s="185">
        <f t="shared" si="10"/>
        <v>0</v>
      </c>
      <c r="K50" s="31">
        <f t="shared" si="11"/>
        <v>1</v>
      </c>
      <c r="L50" s="223">
        <f>'1 корпус'!L50+'2 корпус'!L50+'3 корпус'!L50</f>
        <v>0</v>
      </c>
      <c r="M50" s="183">
        <f>'1 корпус'!M50+'2 корпус'!M50+'3 корпус'!M50</f>
        <v>0</v>
      </c>
      <c r="N50" s="250">
        <f>'1 корпус'!N50+'2 корпус'!N50+'3 корпус'!N50</f>
        <v>0</v>
      </c>
      <c r="O50" s="185">
        <f t="shared" si="12"/>
        <v>0</v>
      </c>
      <c r="P50" s="32">
        <f>F50+J50+O50</f>
        <v>1</v>
      </c>
      <c r="Q50" s="252">
        <f>'1 корпус'!Q50+'2 корпус'!Q50+'3 корпус'!Q50</f>
        <v>0</v>
      </c>
      <c r="R50" s="253">
        <f>'1 корпус'!R50+'2 корпус'!R50+'3 корпус'!R50</f>
        <v>0</v>
      </c>
      <c r="S50" s="254">
        <f>'1 корпус'!S50+'2 корпус'!S50+'3 корпус'!S50</f>
        <v>0</v>
      </c>
      <c r="T50" s="185">
        <f>SUM(Q50:S50)</f>
        <v>0</v>
      </c>
      <c r="U50" s="31">
        <f>SUM(O50,T50)</f>
        <v>0</v>
      </c>
      <c r="V50" s="263">
        <f>SUM(K50,U50)</f>
        <v>1</v>
      </c>
    </row>
    <row r="51" spans="1:22" ht="18.75" x14ac:dyDescent="0.3">
      <c r="A51" s="305" t="s">
        <v>15</v>
      </c>
      <c r="B51" s="151" t="s">
        <v>27</v>
      </c>
      <c r="C51" s="161">
        <f t="shared" ref="C51:F51" si="34">SUM(C52:C53)</f>
        <v>30</v>
      </c>
      <c r="D51" s="161">
        <f t="shared" si="34"/>
        <v>46</v>
      </c>
      <c r="E51" s="162">
        <f t="shared" si="34"/>
        <v>40</v>
      </c>
      <c r="F51" s="166">
        <f t="shared" si="34"/>
        <v>116</v>
      </c>
      <c r="G51" s="220">
        <f>'1 корпус'!G51+'2 корпус'!G51+'3 корпус'!G51</f>
        <v>47</v>
      </c>
      <c r="H51" s="176">
        <f>'1 корпус'!H51+'2 корпус'!H51+'3 корпус'!H51</f>
        <v>18</v>
      </c>
      <c r="I51" s="180">
        <f>'1 корпус'!I51+'2 корпус'!I51+'3 корпус'!I51</f>
        <v>8</v>
      </c>
      <c r="J51" s="166">
        <f t="shared" si="10"/>
        <v>73</v>
      </c>
      <c r="K51" s="42">
        <f t="shared" si="11"/>
        <v>189</v>
      </c>
      <c r="L51" s="160">
        <f>'1 корпус'!L51+'2 корпус'!L51+'3 корпус'!L51</f>
        <v>0</v>
      </c>
      <c r="M51" s="161">
        <f>'1 корпус'!M51+'2 корпус'!M51+'3 корпус'!M51</f>
        <v>0</v>
      </c>
      <c r="N51" s="162">
        <f>'1 корпус'!N51+'2 корпус'!N51+'3 корпус'!N51</f>
        <v>18</v>
      </c>
      <c r="O51" s="166">
        <f t="shared" si="12"/>
        <v>18</v>
      </c>
      <c r="P51" s="43">
        <f t="shared" ref="P51:U51" si="35">SUM(P52:P53)</f>
        <v>207</v>
      </c>
      <c r="Q51" s="229">
        <f>'1 корпус'!Q51+'2 корпус'!Q51+'3 корпус'!Q51</f>
        <v>27</v>
      </c>
      <c r="R51" s="160">
        <f>'1 корпус'!R51+'2 корпус'!R51+'3 корпус'!R51</f>
        <v>0</v>
      </c>
      <c r="S51" s="230">
        <f>'1 корпус'!S51+'2 корпус'!S51+'3 корпус'!S51</f>
        <v>0</v>
      </c>
      <c r="T51" s="166">
        <f t="shared" si="35"/>
        <v>27</v>
      </c>
      <c r="U51" s="42">
        <f t="shared" si="35"/>
        <v>45</v>
      </c>
      <c r="V51" s="268">
        <f>SUM(V52:V53)</f>
        <v>234</v>
      </c>
    </row>
    <row r="52" spans="1:22" ht="18.75" x14ac:dyDescent="0.3">
      <c r="A52" s="306"/>
      <c r="B52" s="152" t="s">
        <v>28</v>
      </c>
      <c r="C52" s="168">
        <v>9</v>
      </c>
      <c r="D52" s="216">
        <v>18</v>
      </c>
      <c r="E52" s="181">
        <v>12</v>
      </c>
      <c r="F52" s="170">
        <f>SUM(C52:E52)</f>
        <v>39</v>
      </c>
      <c r="G52" s="225">
        <f>'1 корпус'!G52+'2 корпус'!G52+'3 корпус'!G52</f>
        <v>12</v>
      </c>
      <c r="H52" s="171">
        <f>'1 корпус'!H52+'2 корпус'!H52+'3 корпус'!H52</f>
        <v>3</v>
      </c>
      <c r="I52" s="226">
        <f>'1 корпус'!I52+'2 корпус'!I52+'3 корпус'!I52</f>
        <v>3</v>
      </c>
      <c r="J52" s="170">
        <f t="shared" si="10"/>
        <v>18</v>
      </c>
      <c r="K52" s="29">
        <f t="shared" si="11"/>
        <v>57</v>
      </c>
      <c r="L52" s="167">
        <f>'1 корпус'!L52+'2 корпус'!L52+'3 корпус'!L52</f>
        <v>0</v>
      </c>
      <c r="M52" s="168">
        <f>'1 корпус'!M52+'2 корпус'!M52+'3 корпус'!M52</f>
        <v>0</v>
      </c>
      <c r="N52" s="169">
        <f>'1 корпус'!N52+'2 корпус'!N52+'3 корпус'!N52</f>
        <v>6</v>
      </c>
      <c r="O52" s="170">
        <f t="shared" si="12"/>
        <v>6</v>
      </c>
      <c r="P52" s="28">
        <f>F52+J52+O52</f>
        <v>63</v>
      </c>
      <c r="Q52" s="227">
        <f>'1 корпус'!Q52+'2 корпус'!Q52+'3 корпус'!Q52</f>
        <v>6</v>
      </c>
      <c r="R52" s="215">
        <f>'1 корпус'!R52+'2 корпус'!R52+'3 корпус'!R52</f>
        <v>0</v>
      </c>
      <c r="S52" s="228">
        <f>'1 корпус'!S52+'2 корпус'!S52+'3 корпус'!S52</f>
        <v>0</v>
      </c>
      <c r="T52" s="170">
        <f>SUM(Q52:S52)</f>
        <v>6</v>
      </c>
      <c r="U52" s="29">
        <f>SUM(O52,T52)</f>
        <v>12</v>
      </c>
      <c r="V52" s="267">
        <f>SUM(K52,U52)</f>
        <v>69</v>
      </c>
    </row>
    <row r="53" spans="1:22" ht="19.5" thickBot="1" x14ac:dyDescent="0.35">
      <c r="A53" s="307"/>
      <c r="B53" s="153" t="s">
        <v>29</v>
      </c>
      <c r="C53" s="172">
        <v>21</v>
      </c>
      <c r="D53" s="217">
        <v>28</v>
      </c>
      <c r="E53" s="218">
        <v>28</v>
      </c>
      <c r="F53" s="175">
        <f>SUM(C53:E53)</f>
        <v>77</v>
      </c>
      <c r="G53" s="223">
        <f>'1 корпус'!G53+'2 корпус'!G53+'3 корпус'!G53</f>
        <v>35</v>
      </c>
      <c r="H53" s="182">
        <f>'1 корпус'!H53+'2 корпус'!H53+'3 корпус'!H53</f>
        <v>15</v>
      </c>
      <c r="I53" s="187">
        <f>'1 корпус'!I53+'2 корпус'!I53+'3 корпус'!I53</f>
        <v>5</v>
      </c>
      <c r="J53" s="175">
        <f t="shared" si="10"/>
        <v>55</v>
      </c>
      <c r="K53" s="31">
        <f t="shared" si="11"/>
        <v>132</v>
      </c>
      <c r="L53" s="215">
        <f>'1 корпус'!L53+'2 корпус'!L53+'3 корпус'!L53</f>
        <v>0</v>
      </c>
      <c r="M53" s="215">
        <f>'1 корпус'!M53+'2 корпус'!M53+'3 корпус'!M53</f>
        <v>0</v>
      </c>
      <c r="N53" s="251">
        <f>'1 корпус'!N53+'2 корпус'!N53+'3 корпус'!N53</f>
        <v>12</v>
      </c>
      <c r="O53" s="185">
        <f>SUM(L53:N53)</f>
        <v>12</v>
      </c>
      <c r="P53" s="45">
        <f>F53+J53+O53</f>
        <v>144</v>
      </c>
      <c r="Q53" s="227">
        <f>'1 корпус'!Q53+'2 корпус'!Q53+'3 корпус'!Q53</f>
        <v>21</v>
      </c>
      <c r="R53" s="215">
        <f>'1 корпус'!R53+'2 корпус'!R53+'3 корпус'!R53</f>
        <v>0</v>
      </c>
      <c r="S53" s="228">
        <f>'1 корпус'!S53+'2 корпус'!S53+'3 корпус'!S53</f>
        <v>0</v>
      </c>
      <c r="T53" s="175">
        <f>SUM(Q53:S53)</f>
        <v>21</v>
      </c>
      <c r="U53" s="44">
        <f>SUM(O53,T53)</f>
        <v>33</v>
      </c>
      <c r="V53" s="269">
        <f>SUM(K53,U53)</f>
        <v>165</v>
      </c>
    </row>
    <row r="54" spans="1:22" ht="18.75" x14ac:dyDescent="0.3">
      <c r="A54" s="305" t="s">
        <v>5</v>
      </c>
      <c r="B54" s="151" t="s">
        <v>27</v>
      </c>
      <c r="C54" s="206">
        <f t="shared" ref="C54:U56" si="36">C51/C3*1000</f>
        <v>133.33333333333334</v>
      </c>
      <c r="D54" s="206">
        <f t="shared" si="36"/>
        <v>198.27586206896552</v>
      </c>
      <c r="E54" s="207">
        <f t="shared" si="36"/>
        <v>169.4915254237288</v>
      </c>
      <c r="F54" s="208">
        <f t="shared" si="36"/>
        <v>502.16450216450215</v>
      </c>
      <c r="G54" s="209">
        <f t="shared" si="36"/>
        <v>199.15254237288136</v>
      </c>
      <c r="H54" s="206">
        <f t="shared" si="36"/>
        <v>75.630252100840337</v>
      </c>
      <c r="I54" s="207">
        <f t="shared" si="36"/>
        <v>33.333333333333336</v>
      </c>
      <c r="J54" s="208">
        <f>J51/J3*1000</f>
        <v>306.72268907563029</v>
      </c>
      <c r="K54" s="46">
        <f t="shared" si="36"/>
        <v>805.97014925373139</v>
      </c>
      <c r="L54" s="209">
        <f t="shared" si="36"/>
        <v>0</v>
      </c>
      <c r="M54" s="206">
        <f t="shared" si="36"/>
        <v>0</v>
      </c>
      <c r="N54" s="207">
        <f t="shared" si="36"/>
        <v>88.669950738916256</v>
      </c>
      <c r="O54" s="208">
        <f t="shared" si="36"/>
        <v>79.178885630498527</v>
      </c>
      <c r="P54" s="47">
        <f t="shared" si="36"/>
        <v>891.81426519865954</v>
      </c>
      <c r="Q54" s="209">
        <f t="shared" si="36"/>
        <v>133.00492610837438</v>
      </c>
      <c r="R54" s="206" t="e">
        <f t="shared" si="36"/>
        <v>#DIV/0!</v>
      </c>
      <c r="S54" s="207" t="e">
        <f t="shared" si="36"/>
        <v>#DIV/0!</v>
      </c>
      <c r="T54" s="208">
        <f t="shared" si="36"/>
        <v>133.00492610837438</v>
      </c>
      <c r="U54" s="46">
        <f t="shared" si="36"/>
        <v>305.08474576271186</v>
      </c>
      <c r="V54" s="270">
        <f>V51/V3*1000</f>
        <v>1225.1308900523561</v>
      </c>
    </row>
    <row r="55" spans="1:22" ht="18.75" x14ac:dyDescent="0.3">
      <c r="A55" s="306"/>
      <c r="B55" s="152" t="s">
        <v>28</v>
      </c>
      <c r="C55" s="192">
        <f t="shared" si="36"/>
        <v>219.51219512195121</v>
      </c>
      <c r="D55" s="192">
        <f t="shared" si="36"/>
        <v>428.57142857142856</v>
      </c>
      <c r="E55" s="193">
        <f t="shared" si="36"/>
        <v>285.71428571428572</v>
      </c>
      <c r="F55" s="194">
        <f t="shared" si="36"/>
        <v>936</v>
      </c>
      <c r="G55" s="195">
        <f t="shared" si="36"/>
        <v>292.6829268292683</v>
      </c>
      <c r="H55" s="192">
        <f t="shared" si="36"/>
        <v>69.767441860465112</v>
      </c>
      <c r="I55" s="193">
        <f t="shared" si="36"/>
        <v>66.666666666666671</v>
      </c>
      <c r="J55" s="194">
        <f t="shared" si="36"/>
        <v>418.60465116279073</v>
      </c>
      <c r="K55" s="37">
        <f t="shared" si="36"/>
        <v>1346.4566929133857</v>
      </c>
      <c r="L55" s="167">
        <f t="shared" si="36"/>
        <v>0</v>
      </c>
      <c r="M55" s="192">
        <f t="shared" si="36"/>
        <v>0</v>
      </c>
      <c r="N55" s="193">
        <f t="shared" si="36"/>
        <v>206.89655172413794</v>
      </c>
      <c r="O55" s="194">
        <f t="shared" si="36"/>
        <v>148.7603305785124</v>
      </c>
      <c r="P55" s="38">
        <f t="shared" si="36"/>
        <v>1512</v>
      </c>
      <c r="Q55" s="195">
        <f t="shared" si="36"/>
        <v>214.28571428571428</v>
      </c>
      <c r="R55" s="192" t="e">
        <f t="shared" si="36"/>
        <v>#DIV/0!</v>
      </c>
      <c r="S55" s="193" t="e">
        <f t="shared" si="36"/>
        <v>#DIV/0!</v>
      </c>
      <c r="T55" s="194">
        <f t="shared" si="36"/>
        <v>214.28571428571428</v>
      </c>
      <c r="U55" s="37">
        <f t="shared" si="36"/>
        <v>483.22147651006713</v>
      </c>
      <c r="V55" s="260">
        <f>V52/V4*1000</f>
        <v>2054.590570719603</v>
      </c>
    </row>
    <row r="56" spans="1:22" ht="19.5" thickBot="1" x14ac:dyDescent="0.35">
      <c r="A56" s="307"/>
      <c r="B56" s="153" t="s">
        <v>29</v>
      </c>
      <c r="C56" s="210">
        <f t="shared" si="36"/>
        <v>114.13043478260869</v>
      </c>
      <c r="D56" s="210">
        <f t="shared" si="36"/>
        <v>147.36842105263156</v>
      </c>
      <c r="E56" s="211">
        <f t="shared" si="36"/>
        <v>144.32989690721649</v>
      </c>
      <c r="F56" s="212">
        <f t="shared" si="36"/>
        <v>406.6901408450704</v>
      </c>
      <c r="G56" s="213">
        <f t="shared" si="36"/>
        <v>179.48717948717947</v>
      </c>
      <c r="H56" s="210">
        <f t="shared" si="36"/>
        <v>76.923076923076934</v>
      </c>
      <c r="I56" s="214">
        <f t="shared" si="36"/>
        <v>25.641025641025639</v>
      </c>
      <c r="J56" s="212">
        <f t="shared" si="36"/>
        <v>282.05128205128204</v>
      </c>
      <c r="K56" s="49">
        <f t="shared" si="36"/>
        <v>686.90372940156124</v>
      </c>
      <c r="L56" s="213">
        <f t="shared" si="36"/>
        <v>0</v>
      </c>
      <c r="M56" s="210">
        <f t="shared" si="36"/>
        <v>0</v>
      </c>
      <c r="N56" s="211">
        <f t="shared" si="36"/>
        <v>68.965517241379303</v>
      </c>
      <c r="O56" s="212">
        <f>O53/O5*1000</f>
        <v>64.171122994652407</v>
      </c>
      <c r="P56" s="50">
        <f t="shared" si="36"/>
        <v>756.12602100350057</v>
      </c>
      <c r="Q56" s="213">
        <f t="shared" si="36"/>
        <v>120</v>
      </c>
      <c r="R56" s="210" t="e">
        <f t="shared" si="36"/>
        <v>#DIV/0!</v>
      </c>
      <c r="S56" s="211" t="e">
        <f t="shared" si="36"/>
        <v>#DIV/0!</v>
      </c>
      <c r="T56" s="212">
        <f t="shared" si="36"/>
        <v>120</v>
      </c>
      <c r="U56" s="49">
        <f t="shared" si="36"/>
        <v>269.02173913043475</v>
      </c>
      <c r="V56" s="271">
        <f>V53/V5*1000</f>
        <v>1048.1736368448915</v>
      </c>
    </row>
    <row r="57" spans="1:22" ht="18.75" x14ac:dyDescent="0.3">
      <c r="A57" s="291" t="s">
        <v>16</v>
      </c>
      <c r="B57" s="151" t="s">
        <v>27</v>
      </c>
      <c r="C57" s="161">
        <f t="shared" ref="C57:I57" si="37">SUM(C58:C59)</f>
        <v>1</v>
      </c>
      <c r="D57" s="161">
        <f t="shared" si="37"/>
        <v>6</v>
      </c>
      <c r="E57" s="162">
        <f t="shared" si="37"/>
        <v>3</v>
      </c>
      <c r="F57" s="166">
        <f t="shared" si="37"/>
        <v>10</v>
      </c>
      <c r="G57" s="220">
        <f t="shared" si="37"/>
        <v>7</v>
      </c>
      <c r="H57" s="177">
        <f t="shared" si="37"/>
        <v>0</v>
      </c>
      <c r="I57" s="221">
        <f t="shared" si="37"/>
        <v>2</v>
      </c>
      <c r="J57" s="166">
        <f t="shared" ref="J57:J92" si="38">SUM(G57:I57)</f>
        <v>9</v>
      </c>
      <c r="K57" s="14">
        <f t="shared" ref="K57:K65" si="39">SUM(F57,J57)</f>
        <v>19</v>
      </c>
      <c r="L57" s="160">
        <f>'1 корпус'!L57+'2 корпус'!L57+'3 корпус'!L57</f>
        <v>0</v>
      </c>
      <c r="M57" s="160">
        <f>'1 корпус'!M57+'2 корпус'!M57+'3 корпус'!M57</f>
        <v>0</v>
      </c>
      <c r="N57" s="160">
        <f>'1 корпус'!N57+'2 корпус'!N57+'3 корпус'!N57</f>
        <v>0</v>
      </c>
      <c r="O57" s="166">
        <f t="shared" ref="O57:O86" si="40">SUM(L57:N57)</f>
        <v>0</v>
      </c>
      <c r="P57" s="43">
        <f t="shared" ref="P57:U57" si="41">SUM(P58:P59)</f>
        <v>19</v>
      </c>
      <c r="Q57" s="160">
        <f>'1 корпус'!Q57+'2 корпус'!Q57+'3 корпус'!Q57</f>
        <v>0</v>
      </c>
      <c r="R57" s="160">
        <f>'1 корпус'!R57+'2 корпус'!R57+'3 корпус'!R57</f>
        <v>0</v>
      </c>
      <c r="S57" s="160">
        <f>'1 корпус'!S57+'2 корпус'!S57+'3 корпус'!S57</f>
        <v>0</v>
      </c>
      <c r="T57" s="166">
        <f t="shared" si="41"/>
        <v>0</v>
      </c>
      <c r="U57" s="42">
        <f t="shared" si="41"/>
        <v>0</v>
      </c>
      <c r="V57" s="268">
        <f>SUM(V58:V59)</f>
        <v>19</v>
      </c>
    </row>
    <row r="58" spans="1:22" ht="18.75" x14ac:dyDescent="0.3">
      <c r="A58" s="292"/>
      <c r="B58" s="152" t="s">
        <v>28</v>
      </c>
      <c r="C58" s="168"/>
      <c r="D58" s="216">
        <v>3</v>
      </c>
      <c r="E58" s="169">
        <v>1</v>
      </c>
      <c r="F58" s="170">
        <f>SUM(C58:E58)</f>
        <v>4</v>
      </c>
      <c r="G58" s="222">
        <f>'1 корпус'!G58+'2 корпус'!G58+'3 корпус'!G58</f>
        <v>3</v>
      </c>
      <c r="H58" s="167">
        <f>'1 корпус'!H58+'2 корпус'!H58+'3 корпус'!H58</f>
        <v>0</v>
      </c>
      <c r="I58" s="202">
        <f>'1 корпус'!I58+'2 корпус'!I58+'3 корпус'!I58</f>
        <v>1</v>
      </c>
      <c r="J58" s="170">
        <f t="shared" si="38"/>
        <v>4</v>
      </c>
      <c r="K58" s="29">
        <f t="shared" si="39"/>
        <v>8</v>
      </c>
      <c r="L58" s="215">
        <f>'1 корпус'!L58+'2 корпус'!L58+'3 корпус'!L58</f>
        <v>0</v>
      </c>
      <c r="M58" s="215">
        <f>'1 корпус'!M58+'2 корпус'!M58+'3 корпус'!M58</f>
        <v>0</v>
      </c>
      <c r="N58" s="215">
        <f>'1 корпус'!N58+'2 корпус'!N58+'3 корпус'!N58</f>
        <v>0</v>
      </c>
      <c r="O58" s="170">
        <f t="shared" si="40"/>
        <v>0</v>
      </c>
      <c r="P58" s="28">
        <f>F58+J58+O58</f>
        <v>8</v>
      </c>
      <c r="Q58" s="215">
        <f>'1 корпус'!Q58+'2 корпус'!Q58+'3 корпус'!Q58</f>
        <v>0</v>
      </c>
      <c r="R58" s="215">
        <f>'1 корпус'!R58+'2 корпус'!R58+'3 корпус'!R58</f>
        <v>0</v>
      </c>
      <c r="S58" s="215">
        <f>'1 корпус'!S58+'2 корпус'!S58+'3 корпус'!S58</f>
        <v>0</v>
      </c>
      <c r="T58" s="170">
        <f>SUM(Q58:S58)</f>
        <v>0</v>
      </c>
      <c r="U58" s="29">
        <f>SUM(O58,T58)</f>
        <v>0</v>
      </c>
      <c r="V58" s="267">
        <f>SUM(K58,U58)</f>
        <v>8</v>
      </c>
    </row>
    <row r="59" spans="1:22" ht="19.5" thickBot="1" x14ac:dyDescent="0.35">
      <c r="A59" s="293"/>
      <c r="B59" s="153" t="s">
        <v>29</v>
      </c>
      <c r="C59" s="172">
        <v>1</v>
      </c>
      <c r="D59" s="217">
        <v>3</v>
      </c>
      <c r="E59" s="173">
        <v>2</v>
      </c>
      <c r="F59" s="175">
        <f>SUM(C59:E59)</f>
        <v>6</v>
      </c>
      <c r="G59" s="223">
        <f>'1 корпус'!G59+'2 корпус'!G59+'3 корпус'!G59</f>
        <v>4</v>
      </c>
      <c r="H59" s="182">
        <f>'1 корпус'!H59+'2 корпус'!H59+'3 корпус'!H59</f>
        <v>0</v>
      </c>
      <c r="I59" s="187">
        <f>'1 корпус'!I59+'2 корпус'!I59+'3 корпус'!I59</f>
        <v>1</v>
      </c>
      <c r="J59" s="175">
        <f t="shared" si="38"/>
        <v>5</v>
      </c>
      <c r="K59" s="44">
        <f t="shared" si="39"/>
        <v>11</v>
      </c>
      <c r="L59" s="224">
        <f>'1 корпус'!L59+'2 корпус'!L59+'3 корпус'!L59</f>
        <v>0</v>
      </c>
      <c r="M59" s="224">
        <f>'1 корпус'!M59+'2 корпус'!M59+'3 корпус'!M59</f>
        <v>0</v>
      </c>
      <c r="N59" s="224">
        <f>'1 корпус'!N59+'2 корпус'!N59+'3 корпус'!N59</f>
        <v>0</v>
      </c>
      <c r="O59" s="175">
        <f t="shared" si="40"/>
        <v>0</v>
      </c>
      <c r="P59" s="45">
        <f>F59+J59+O59</f>
        <v>11</v>
      </c>
      <c r="Q59" s="224">
        <f>'1 корпус'!Q59+'2 корпус'!Q59+'3 корпус'!Q59</f>
        <v>0</v>
      </c>
      <c r="R59" s="224">
        <f>'1 корпус'!R59+'2 корпус'!R59+'3 корпус'!R59</f>
        <v>0</v>
      </c>
      <c r="S59" s="224">
        <f>'1 корпус'!S59+'2 корпус'!S59+'3 корпус'!S59</f>
        <v>0</v>
      </c>
      <c r="T59" s="175">
        <f>SUM(Q59:S59)</f>
        <v>0</v>
      </c>
      <c r="U59" s="44">
        <f>SUM(O59,T59)</f>
        <v>0</v>
      </c>
      <c r="V59" s="269">
        <f>SUM(K59,U59)</f>
        <v>11</v>
      </c>
    </row>
    <row r="60" spans="1:22" ht="18.75" x14ac:dyDescent="0.3">
      <c r="A60" s="291" t="s">
        <v>17</v>
      </c>
      <c r="B60" s="151" t="s">
        <v>27</v>
      </c>
      <c r="C60" s="177">
        <f t="shared" ref="C60:F60" si="42">SUM(C61:C62)</f>
        <v>2</v>
      </c>
      <c r="D60" s="177">
        <f t="shared" si="42"/>
        <v>1</v>
      </c>
      <c r="E60" s="178">
        <f t="shared" si="42"/>
        <v>1</v>
      </c>
      <c r="F60" s="179">
        <f t="shared" si="42"/>
        <v>4</v>
      </c>
      <c r="G60" s="160">
        <f>'1 корпус'!G60+'2 корпус'!G60+'3 корпус'!G60</f>
        <v>1</v>
      </c>
      <c r="H60" s="160">
        <f>'1 корпус'!H60+'2 корпус'!H60+'3 корпус'!H60</f>
        <v>1</v>
      </c>
      <c r="I60" s="160">
        <f>'1 корпус'!I60+'2 корпус'!I60+'3 корпус'!I60</f>
        <v>1</v>
      </c>
      <c r="J60" s="179">
        <f t="shared" si="38"/>
        <v>3</v>
      </c>
      <c r="K60" s="26">
        <f t="shared" si="39"/>
        <v>7</v>
      </c>
      <c r="L60" s="220">
        <f>'1 корпус'!L60+'2 корпус'!L60+'3 корпус'!L60</f>
        <v>0</v>
      </c>
      <c r="M60" s="176">
        <f>'1 корпус'!M60+'2 корпус'!M60+'3 корпус'!M60</f>
        <v>0</v>
      </c>
      <c r="N60" s="180">
        <f>'1 корпус'!N60+'2 корпус'!N60+'3 корпус'!N60</f>
        <v>0</v>
      </c>
      <c r="O60" s="179">
        <f t="shared" si="40"/>
        <v>0</v>
      </c>
      <c r="P60" s="27">
        <f t="shared" ref="P60:U60" si="43">SUM(P61:P62)</f>
        <v>7</v>
      </c>
      <c r="Q60" s="220">
        <f>'1 корпус'!Q60+'2 корпус'!Q60+'3 корпус'!Q60</f>
        <v>1</v>
      </c>
      <c r="R60" s="176">
        <f>'1 корпус'!R60+'2 корпус'!R60+'3 корпус'!R60</f>
        <v>0</v>
      </c>
      <c r="S60" s="180">
        <f>'1 корпус'!S60+'2 корпус'!S60+'3 корпус'!S60</f>
        <v>0</v>
      </c>
      <c r="T60" s="179">
        <f t="shared" si="43"/>
        <v>1</v>
      </c>
      <c r="U60" s="26">
        <f t="shared" si="43"/>
        <v>1</v>
      </c>
      <c r="V60" s="262">
        <f>SUM(V61:V62)</f>
        <v>8</v>
      </c>
    </row>
    <row r="61" spans="1:22" ht="18.75" x14ac:dyDescent="0.3">
      <c r="A61" s="292"/>
      <c r="B61" s="152" t="s">
        <v>28</v>
      </c>
      <c r="C61" s="168"/>
      <c r="D61" s="168"/>
      <c r="E61" s="169"/>
      <c r="F61" s="170">
        <f>SUM(C61:E61)</f>
        <v>0</v>
      </c>
      <c r="G61" s="167">
        <f>'1 корпус'!G61+'2 корпус'!G61+'3 корпус'!G61</f>
        <v>0</v>
      </c>
      <c r="H61" s="167">
        <f>'1 корпус'!H61+'2 корпус'!H61+'3 корпус'!H61</f>
        <v>0</v>
      </c>
      <c r="I61" s="167">
        <f>'1 корпус'!I61+'2 корпус'!I61+'3 корпус'!I61</f>
        <v>1</v>
      </c>
      <c r="J61" s="170">
        <f t="shared" si="38"/>
        <v>1</v>
      </c>
      <c r="K61" s="29">
        <f t="shared" si="39"/>
        <v>1</v>
      </c>
      <c r="L61" s="227">
        <f>'1 корпус'!L61+'2 корпус'!L61+'3 корпус'!L61</f>
        <v>0</v>
      </c>
      <c r="M61" s="215">
        <f>'1 корпус'!M61+'2 корпус'!M61+'3 корпус'!M61</f>
        <v>0</v>
      </c>
      <c r="N61" s="228">
        <f>'1 корпус'!N61+'2 корпус'!N61+'3 корпус'!N61</f>
        <v>0</v>
      </c>
      <c r="O61" s="170">
        <f t="shared" si="40"/>
        <v>0</v>
      </c>
      <c r="P61" s="28">
        <f>F61+J61+O61</f>
        <v>1</v>
      </c>
      <c r="Q61" s="227">
        <f>'1 корпус'!Q61+'2 корпус'!Q61+'3 корпус'!Q61</f>
        <v>0</v>
      </c>
      <c r="R61" s="215">
        <f>'1 корпус'!R61+'2 корпус'!R61+'3 корпус'!R61</f>
        <v>0</v>
      </c>
      <c r="S61" s="228">
        <f>'1 корпус'!S61+'2 корпус'!S61+'3 корпус'!S61</f>
        <v>0</v>
      </c>
      <c r="T61" s="170">
        <f>SUM(Q61:S61)</f>
        <v>0</v>
      </c>
      <c r="U61" s="29">
        <f>SUM(O61,T61)</f>
        <v>0</v>
      </c>
      <c r="V61" s="267">
        <f>SUM(K61,U61)</f>
        <v>1</v>
      </c>
    </row>
    <row r="62" spans="1:22" ht="19.5" thickBot="1" x14ac:dyDescent="0.35">
      <c r="A62" s="293"/>
      <c r="B62" s="153" t="s">
        <v>29</v>
      </c>
      <c r="C62" s="183">
        <v>2</v>
      </c>
      <c r="D62" s="183">
        <v>1</v>
      </c>
      <c r="E62" s="186">
        <v>1</v>
      </c>
      <c r="F62" s="185">
        <f>SUM(C62:E62)</f>
        <v>4</v>
      </c>
      <c r="G62" s="171">
        <f>'1 корпус'!G62+'2 корпус'!G62+'3 корпус'!G62</f>
        <v>1</v>
      </c>
      <c r="H62" s="171">
        <f>'1 корпус'!H62+'2 корпус'!H62+'3 корпус'!H62</f>
        <v>1</v>
      </c>
      <c r="I62" s="171">
        <f>'1 корпус'!I62+'2 корпус'!I62+'3 корпус'!I62</f>
        <v>0</v>
      </c>
      <c r="J62" s="185">
        <f t="shared" si="38"/>
        <v>2</v>
      </c>
      <c r="K62" s="31">
        <f t="shared" si="39"/>
        <v>6</v>
      </c>
      <c r="L62" s="252">
        <f>'1 корпус'!L62+'2 корпус'!L62+'3 корпус'!L62</f>
        <v>0</v>
      </c>
      <c r="M62" s="253">
        <f>'1 корпус'!M62+'2 корпус'!M62+'3 корпус'!M62</f>
        <v>0</v>
      </c>
      <c r="N62" s="254">
        <f>'1 корпус'!N62+'2 корпус'!N62+'3 корпус'!N62</f>
        <v>0</v>
      </c>
      <c r="O62" s="185">
        <f t="shared" si="40"/>
        <v>0</v>
      </c>
      <c r="P62" s="32">
        <f>F62+J62+O62</f>
        <v>6</v>
      </c>
      <c r="Q62" s="252">
        <f>'1 корпус'!Q62+'2 корпус'!Q62+'3 корпус'!Q62</f>
        <v>1</v>
      </c>
      <c r="R62" s="253">
        <f>'1 корпус'!R62+'2 корпус'!R62+'3 корпус'!R62</f>
        <v>0</v>
      </c>
      <c r="S62" s="254">
        <f>'1 корпус'!S62+'2 корпус'!S62+'3 корпус'!S62</f>
        <v>0</v>
      </c>
      <c r="T62" s="185">
        <f>SUM(Q62:S62)</f>
        <v>1</v>
      </c>
      <c r="U62" s="31">
        <f>SUM(O62,T62)</f>
        <v>1</v>
      </c>
      <c r="V62" s="263">
        <f>SUM(K62,U62)</f>
        <v>7</v>
      </c>
    </row>
    <row r="63" spans="1:22" ht="18.75" x14ac:dyDescent="0.3">
      <c r="A63" s="308" t="s">
        <v>18</v>
      </c>
      <c r="B63" s="151" t="s">
        <v>27</v>
      </c>
      <c r="C63" s="161">
        <f t="shared" ref="C63:F63" si="44">SUM(C64:C65)</f>
        <v>0</v>
      </c>
      <c r="D63" s="161">
        <f t="shared" si="44"/>
        <v>0</v>
      </c>
      <c r="E63" s="162">
        <f t="shared" si="44"/>
        <v>0</v>
      </c>
      <c r="F63" s="166">
        <f t="shared" si="44"/>
        <v>0</v>
      </c>
      <c r="G63" s="220">
        <f>'1 корпус'!G63+'2 корпус'!G63+'3 корпус'!G63</f>
        <v>0</v>
      </c>
      <c r="H63" s="176">
        <f>'1 корпус'!H63+'2 корпус'!H63+'3 корпус'!H63</f>
        <v>0</v>
      </c>
      <c r="I63" s="180">
        <f>'1 корпус'!I63+'2 корпус'!I63+'3 корпус'!I63</f>
        <v>0</v>
      </c>
      <c r="J63" s="166">
        <f t="shared" si="38"/>
        <v>0</v>
      </c>
      <c r="K63" s="42">
        <f t="shared" si="39"/>
        <v>0</v>
      </c>
      <c r="L63" s="160">
        <f>'1 корпус'!L63+'2 корпус'!L63+'3 корпус'!L63</f>
        <v>0</v>
      </c>
      <c r="M63" s="160">
        <f>'1 корпус'!M63+'2 корпус'!M63+'3 корпус'!M63</f>
        <v>0</v>
      </c>
      <c r="N63" s="160">
        <f>'1 корпус'!N63+'2 корпус'!N63+'3 корпус'!N63</f>
        <v>0</v>
      </c>
      <c r="O63" s="166">
        <f t="shared" si="40"/>
        <v>0</v>
      </c>
      <c r="P63" s="43">
        <f t="shared" ref="P63:U63" si="45">SUM(P64:P65)</f>
        <v>0</v>
      </c>
      <c r="Q63" s="160">
        <f>'1 корпус'!Q63+'2 корпус'!Q63+'3 корпус'!Q63</f>
        <v>3</v>
      </c>
      <c r="R63" s="160">
        <f>'1 корпус'!R63+'2 корпус'!R63+'3 корпус'!R63</f>
        <v>0</v>
      </c>
      <c r="S63" s="160">
        <f>'1 корпус'!S63+'2 корпус'!S63+'3 корпус'!S63</f>
        <v>0</v>
      </c>
      <c r="T63" s="166">
        <f t="shared" si="45"/>
        <v>3</v>
      </c>
      <c r="U63" s="42">
        <f t="shared" si="45"/>
        <v>3</v>
      </c>
      <c r="V63" s="272">
        <f>SUM(V64:V65)</f>
        <v>3</v>
      </c>
    </row>
    <row r="64" spans="1:22" ht="18.75" x14ac:dyDescent="0.3">
      <c r="A64" s="309"/>
      <c r="B64" s="152" t="s">
        <v>28</v>
      </c>
      <c r="C64" s="168"/>
      <c r="D64" s="168"/>
      <c r="E64" s="169"/>
      <c r="F64" s="170">
        <f>SUM(C64:E64)</f>
        <v>0</v>
      </c>
      <c r="G64" s="222">
        <f>'1 корпус'!G64+'2 корпус'!G64+'3 корпус'!G64</f>
        <v>0</v>
      </c>
      <c r="H64" s="167">
        <f>'1 корпус'!H64+'2 корпус'!H64+'3 корпус'!H64</f>
        <v>0</v>
      </c>
      <c r="I64" s="202">
        <f>'1 корпус'!I64+'2 корпус'!I64+'3 корпус'!I64</f>
        <v>0</v>
      </c>
      <c r="J64" s="170">
        <f t="shared" si="38"/>
        <v>0</v>
      </c>
      <c r="K64" s="29">
        <f t="shared" si="39"/>
        <v>0</v>
      </c>
      <c r="L64" s="215">
        <f>'1 корпус'!L64+'2 корпус'!L64+'3 корпус'!L64</f>
        <v>0</v>
      </c>
      <c r="M64" s="215">
        <f>'1 корпус'!M64+'2 корпус'!M64+'3 корпус'!M64</f>
        <v>0</v>
      </c>
      <c r="N64" s="215">
        <f>'1 корпус'!N64+'2 корпус'!N64+'3 корпус'!N64</f>
        <v>0</v>
      </c>
      <c r="O64" s="170">
        <f t="shared" si="40"/>
        <v>0</v>
      </c>
      <c r="P64" s="28">
        <f>F64+J64+O64</f>
        <v>0</v>
      </c>
      <c r="Q64" s="215">
        <f>'1 корпус'!Q64+'2 корпус'!Q64+'3 корпус'!Q64</f>
        <v>1</v>
      </c>
      <c r="R64" s="215">
        <f>'1 корпус'!R64+'2 корпус'!R64+'3 корпус'!R64</f>
        <v>0</v>
      </c>
      <c r="S64" s="215">
        <f>'1 корпус'!S64+'2 корпус'!S64+'3 корпус'!S64</f>
        <v>0</v>
      </c>
      <c r="T64" s="170">
        <f>SUM(Q64:S64)</f>
        <v>1</v>
      </c>
      <c r="U64" s="29">
        <f>SUM(O64,T64)</f>
        <v>1</v>
      </c>
      <c r="V64" s="267">
        <f>SUM(K64,U64)</f>
        <v>1</v>
      </c>
    </row>
    <row r="65" spans="1:22" ht="19.5" thickBot="1" x14ac:dyDescent="0.35">
      <c r="A65" s="310"/>
      <c r="B65" s="153" t="s">
        <v>29</v>
      </c>
      <c r="C65" s="172"/>
      <c r="D65" s="172"/>
      <c r="E65" s="173"/>
      <c r="F65" s="175">
        <f>SUM(C65:E65)</f>
        <v>0</v>
      </c>
      <c r="G65" s="223">
        <f>'1 корпус'!G65+'2 корпус'!G65+'3 корпус'!G65</f>
        <v>0</v>
      </c>
      <c r="H65" s="182">
        <f>'1 корпус'!H65+'2 корпус'!H65+'3 корпус'!H65</f>
        <v>0</v>
      </c>
      <c r="I65" s="187">
        <f>'1 корпус'!I65+'2 корпус'!I65+'3 корпус'!I65</f>
        <v>0</v>
      </c>
      <c r="J65" s="175">
        <f t="shared" si="38"/>
        <v>0</v>
      </c>
      <c r="K65" s="44">
        <f t="shared" si="39"/>
        <v>0</v>
      </c>
      <c r="L65" s="224">
        <f>'1 корпус'!L65+'2 корпус'!L65+'3 корпус'!L65</f>
        <v>0</v>
      </c>
      <c r="M65" s="224">
        <f>'1 корпус'!M65+'2 корпус'!M65+'3 корпус'!M65</f>
        <v>0</v>
      </c>
      <c r="N65" s="224">
        <f>'1 корпус'!N65+'2 корпус'!N65+'3 корпус'!N65</f>
        <v>0</v>
      </c>
      <c r="O65" s="175">
        <f t="shared" si="40"/>
        <v>0</v>
      </c>
      <c r="P65" s="45">
        <f>F65+J65+O65</f>
        <v>0</v>
      </c>
      <c r="Q65" s="224">
        <f>'1 корпус'!Q65+'2 корпус'!Q65+'3 корпус'!Q65</f>
        <v>2</v>
      </c>
      <c r="R65" s="224">
        <f>'1 корпус'!R65+'2 корпус'!R65+'3 корпус'!R65</f>
        <v>0</v>
      </c>
      <c r="S65" s="224">
        <f>'1 корпус'!S65+'2 корпус'!S65+'3 корпус'!S65</f>
        <v>0</v>
      </c>
      <c r="T65" s="175">
        <f>SUM(Q65:S65)</f>
        <v>2</v>
      </c>
      <c r="U65" s="44">
        <f>SUM(O65,T65)</f>
        <v>2</v>
      </c>
      <c r="V65" s="269">
        <f>SUM(K65,U65)</f>
        <v>2</v>
      </c>
    </row>
    <row r="66" spans="1:22" ht="18.75" x14ac:dyDescent="0.3">
      <c r="A66" s="305" t="s">
        <v>19</v>
      </c>
      <c r="B66" s="151" t="s">
        <v>27</v>
      </c>
      <c r="C66" s="177">
        <f t="shared" ref="C66:F66" si="46">SUM(C67:C68)</f>
        <v>0</v>
      </c>
      <c r="D66" s="177">
        <f t="shared" si="46"/>
        <v>0</v>
      </c>
      <c r="E66" s="178">
        <f t="shared" si="46"/>
        <v>2</v>
      </c>
      <c r="F66" s="179">
        <f t="shared" si="46"/>
        <v>2</v>
      </c>
      <c r="G66" s="160">
        <f>'1 корпус'!G66+'2 корпус'!G66+'3 корпус'!G66</f>
        <v>0</v>
      </c>
      <c r="H66" s="160">
        <f>'1 корпус'!H66+'2 корпус'!H66+'3 корпус'!H66</f>
        <v>0</v>
      </c>
      <c r="I66" s="160">
        <f>'1 корпус'!I66+'2 корпус'!I66+'3 корпус'!I66</f>
        <v>0</v>
      </c>
      <c r="J66" s="179">
        <f t="shared" si="38"/>
        <v>0</v>
      </c>
      <c r="K66" s="26">
        <f t="shared" ref="K66:K71" si="47">SUM(J66,F66)</f>
        <v>2</v>
      </c>
      <c r="L66" s="220">
        <f>'1 корпус'!L66+'2 корпус'!L66+'3 корпус'!L66</f>
        <v>0</v>
      </c>
      <c r="M66" s="176">
        <f>'1 корпус'!M66+'2 корпус'!M66+'3 корпус'!M66</f>
        <v>0</v>
      </c>
      <c r="N66" s="180">
        <f>'1 корпус'!N66+'2 корпус'!N66+'3 корпус'!N66</f>
        <v>1</v>
      </c>
      <c r="O66" s="179">
        <f t="shared" si="40"/>
        <v>1</v>
      </c>
      <c r="P66" s="27">
        <f t="shared" ref="P66:U66" si="48">SUM(P67:P68)</f>
        <v>3</v>
      </c>
      <c r="Q66" s="220">
        <f>'1 корпус'!Q66+'2 корпус'!Q66+'3 корпус'!Q66</f>
        <v>0</v>
      </c>
      <c r="R66" s="176">
        <f>'1 корпус'!R66+'2 корпус'!R66+'3 корпус'!R66</f>
        <v>0</v>
      </c>
      <c r="S66" s="180">
        <f>'1 корпус'!S66+'2 корпус'!S66+'3 корпус'!S66</f>
        <v>0</v>
      </c>
      <c r="T66" s="179">
        <f t="shared" si="48"/>
        <v>0</v>
      </c>
      <c r="U66" s="26">
        <f t="shared" si="48"/>
        <v>1</v>
      </c>
      <c r="V66" s="262">
        <f>SUM(V67:V68)</f>
        <v>3</v>
      </c>
    </row>
    <row r="67" spans="1:22" ht="18.75" x14ac:dyDescent="0.3">
      <c r="A67" s="306"/>
      <c r="B67" s="152" t="s">
        <v>28</v>
      </c>
      <c r="C67" s="168"/>
      <c r="D67" s="168"/>
      <c r="E67" s="169">
        <v>1</v>
      </c>
      <c r="F67" s="170">
        <f>SUM(C67:E67)</f>
        <v>1</v>
      </c>
      <c r="G67" s="167">
        <f>'1 корпус'!G67+'2 корпус'!G67+'3 корпус'!G67</f>
        <v>0</v>
      </c>
      <c r="H67" s="167">
        <f>'1 корпус'!H67+'2 корпус'!H67+'3 корпус'!H67</f>
        <v>0</v>
      </c>
      <c r="I67" s="167">
        <f>'1 корпус'!I67+'2 корпус'!I67+'3 корпус'!I67</f>
        <v>0</v>
      </c>
      <c r="J67" s="170">
        <f t="shared" si="38"/>
        <v>0</v>
      </c>
      <c r="K67" s="29">
        <f t="shared" si="47"/>
        <v>1</v>
      </c>
      <c r="L67" s="227">
        <f>'1 корпус'!L67+'2 корпус'!L67+'3 корпус'!L67</f>
        <v>0</v>
      </c>
      <c r="M67" s="215">
        <f>'1 корпус'!M67+'2 корпус'!M67+'3 корпус'!M67</f>
        <v>0</v>
      </c>
      <c r="N67" s="228">
        <f>'1 корпус'!N67+'2 корпус'!N67+'3 корпус'!N67</f>
        <v>0</v>
      </c>
      <c r="O67" s="170">
        <f t="shared" si="40"/>
        <v>0</v>
      </c>
      <c r="P67" s="28">
        <f>F67+J67+O67</f>
        <v>1</v>
      </c>
      <c r="Q67" s="227">
        <f>'1 корпус'!Q67+'2 корпус'!Q67+'3 корпус'!Q67</f>
        <v>0</v>
      </c>
      <c r="R67" s="215">
        <f>'1 корпус'!R67+'2 корпус'!R67+'3 корпус'!R67</f>
        <v>0</v>
      </c>
      <c r="S67" s="228">
        <f>'1 корпус'!S67+'2 корпус'!S67+'3 корпус'!S67</f>
        <v>0</v>
      </c>
      <c r="T67" s="170">
        <f>SUM(Q67:S67)</f>
        <v>0</v>
      </c>
      <c r="U67" s="29">
        <f>SUM(O67,T67)</f>
        <v>0</v>
      </c>
      <c r="V67" s="267">
        <f>SUM(K67,U67)</f>
        <v>1</v>
      </c>
    </row>
    <row r="68" spans="1:22" ht="19.5" thickBot="1" x14ac:dyDescent="0.35">
      <c r="A68" s="307"/>
      <c r="B68" s="153" t="s">
        <v>29</v>
      </c>
      <c r="C68" s="183"/>
      <c r="D68" s="183"/>
      <c r="E68" s="186">
        <v>1</v>
      </c>
      <c r="F68" s="185">
        <f>SUM(C68:E68)</f>
        <v>1</v>
      </c>
      <c r="G68" s="171">
        <f>'1 корпус'!G68+'2 корпус'!G68+'3 корпус'!G68</f>
        <v>0</v>
      </c>
      <c r="H68" s="171">
        <f>'1 корпус'!H68+'2 корпус'!H68+'3 корпус'!H68</f>
        <v>0</v>
      </c>
      <c r="I68" s="171">
        <f>'1 корпус'!I68+'2 корпус'!I68+'3 корпус'!I68</f>
        <v>0</v>
      </c>
      <c r="J68" s="185">
        <f t="shared" si="38"/>
        <v>0</v>
      </c>
      <c r="K68" s="31">
        <f t="shared" si="47"/>
        <v>1</v>
      </c>
      <c r="L68" s="252">
        <f>'1 корпус'!L68+'2 корпус'!L68+'3 корпус'!L68</f>
        <v>0</v>
      </c>
      <c r="M68" s="253">
        <f>'1 корпус'!M68+'2 корпус'!M68+'3 корпус'!M68</f>
        <v>0</v>
      </c>
      <c r="N68" s="254">
        <f>'1 корпус'!N68+'2 корпус'!N68+'3 корпус'!N68</f>
        <v>1</v>
      </c>
      <c r="O68" s="185">
        <f t="shared" si="40"/>
        <v>1</v>
      </c>
      <c r="P68" s="32">
        <f>F68+J68+O68</f>
        <v>2</v>
      </c>
      <c r="Q68" s="252">
        <f>'1 корпус'!Q68+'2 корпус'!Q68+'3 корпус'!Q68</f>
        <v>0</v>
      </c>
      <c r="R68" s="253">
        <f>'1 корпус'!R68+'2 корпус'!R68+'3 корпус'!R68</f>
        <v>0</v>
      </c>
      <c r="S68" s="254">
        <f>'1 корпус'!S68+'2 корпус'!S68+'3 корпус'!S68</f>
        <v>0</v>
      </c>
      <c r="T68" s="185">
        <f>SUM(Q68:S68)</f>
        <v>0</v>
      </c>
      <c r="U68" s="31">
        <f>SUM(O68,T68)</f>
        <v>1</v>
      </c>
      <c r="V68" s="263">
        <f>SUM(K68,U68)</f>
        <v>2</v>
      </c>
    </row>
    <row r="69" spans="1:22" ht="18.75" x14ac:dyDescent="0.3">
      <c r="A69" s="311" t="s">
        <v>20</v>
      </c>
      <c r="B69" s="151" t="s">
        <v>27</v>
      </c>
      <c r="C69" s="161">
        <f t="shared" ref="C69:F69" si="49">SUM(C70:C71)</f>
        <v>0</v>
      </c>
      <c r="D69" s="161">
        <f t="shared" si="49"/>
        <v>0</v>
      </c>
      <c r="E69" s="162">
        <f t="shared" si="49"/>
        <v>0</v>
      </c>
      <c r="F69" s="166">
        <f t="shared" si="49"/>
        <v>0</v>
      </c>
      <c r="G69" s="220">
        <f>'1 корпус'!G69+'2 корпус'!G69+'3 корпус'!G69</f>
        <v>0</v>
      </c>
      <c r="H69" s="176">
        <f>'1 корпус'!H69+'2 корпус'!H69+'3 корпус'!H69</f>
        <v>0</v>
      </c>
      <c r="I69" s="180">
        <f>'1 корпус'!I69+'2 корпус'!I69+'3 корпус'!I69</f>
        <v>0</v>
      </c>
      <c r="J69" s="166">
        <f t="shared" si="38"/>
        <v>0</v>
      </c>
      <c r="K69" s="42">
        <f t="shared" si="47"/>
        <v>0</v>
      </c>
      <c r="L69" s="160">
        <f>'1 корпус'!L69+'2 корпус'!L69+'3 корпус'!L69</f>
        <v>0</v>
      </c>
      <c r="M69" s="160">
        <f>'1 корпус'!M69+'2 корпус'!M69+'3 корпус'!M69</f>
        <v>0</v>
      </c>
      <c r="N69" s="160">
        <f>'1 корпус'!N69+'2 корпус'!N69+'3 корпус'!N69</f>
        <v>0</v>
      </c>
      <c r="O69" s="166">
        <f t="shared" si="40"/>
        <v>0</v>
      </c>
      <c r="P69" s="43">
        <f t="shared" ref="P69:U69" si="50">SUM(P70:P71)</f>
        <v>0</v>
      </c>
      <c r="Q69" s="160">
        <f>'1 корпус'!Q69+'2 корпус'!Q69+'3 корпус'!Q69</f>
        <v>1</v>
      </c>
      <c r="R69" s="160">
        <f>'1 корпус'!R69+'2 корпус'!R69+'3 корпус'!R69</f>
        <v>0</v>
      </c>
      <c r="S69" s="160">
        <f>'1 корпус'!S69+'2 корпус'!S69+'3 корпус'!S69</f>
        <v>0</v>
      </c>
      <c r="T69" s="166">
        <f t="shared" si="50"/>
        <v>1</v>
      </c>
      <c r="U69" s="42">
        <f t="shared" si="50"/>
        <v>1</v>
      </c>
      <c r="V69" s="268">
        <f>SUM(V70:V71)</f>
        <v>1</v>
      </c>
    </row>
    <row r="70" spans="1:22" ht="18.75" x14ac:dyDescent="0.3">
      <c r="A70" s="312"/>
      <c r="B70" s="152" t="s">
        <v>28</v>
      </c>
      <c r="C70" s="168"/>
      <c r="D70" s="168"/>
      <c r="E70" s="169"/>
      <c r="F70" s="170">
        <f>SUM(C70:E70)</f>
        <v>0</v>
      </c>
      <c r="G70" s="222">
        <f>'1 корпус'!G70+'2 корпус'!G70+'3 корпус'!G70</f>
        <v>0</v>
      </c>
      <c r="H70" s="167">
        <f>'1 корпус'!H70+'2 корпус'!H70+'3 корпус'!H70</f>
        <v>0</v>
      </c>
      <c r="I70" s="202">
        <f>'1 корпус'!I70+'2 корпус'!I70+'3 корпус'!I70</f>
        <v>0</v>
      </c>
      <c r="J70" s="170">
        <f t="shared" si="38"/>
        <v>0</v>
      </c>
      <c r="K70" s="29">
        <f t="shared" si="47"/>
        <v>0</v>
      </c>
      <c r="L70" s="215">
        <f>'1 корпус'!L70+'2 корпус'!L70+'3 корпус'!L70</f>
        <v>0</v>
      </c>
      <c r="M70" s="215">
        <f>'1 корпус'!M70+'2 корпус'!M70+'3 корпус'!M70</f>
        <v>0</v>
      </c>
      <c r="N70" s="215">
        <f>'1 корпус'!N70+'2 корпус'!N70+'3 корпус'!N70</f>
        <v>0</v>
      </c>
      <c r="O70" s="170">
        <f t="shared" si="40"/>
        <v>0</v>
      </c>
      <c r="P70" s="28">
        <f>F70+J70+O70</f>
        <v>0</v>
      </c>
      <c r="Q70" s="215">
        <f>'1 корпус'!Q70+'2 корпус'!Q70+'3 корпус'!Q70</f>
        <v>0</v>
      </c>
      <c r="R70" s="215">
        <f>'1 корпус'!R70+'2 корпус'!R70+'3 корпус'!R70</f>
        <v>0</v>
      </c>
      <c r="S70" s="215">
        <f>'1 корпус'!S70+'2 корпус'!S70+'3 корпус'!S70</f>
        <v>0</v>
      </c>
      <c r="T70" s="170">
        <f>SUM(Q70:S70)</f>
        <v>0</v>
      </c>
      <c r="U70" s="29">
        <f>SUM(O70,T70)</f>
        <v>0</v>
      </c>
      <c r="V70" s="267">
        <f>SUM(K70,U70)</f>
        <v>0</v>
      </c>
    </row>
    <row r="71" spans="1:22" ht="19.5" thickBot="1" x14ac:dyDescent="0.35">
      <c r="A71" s="313"/>
      <c r="B71" s="153" t="s">
        <v>29</v>
      </c>
      <c r="C71" s="172"/>
      <c r="D71" s="172"/>
      <c r="E71" s="173"/>
      <c r="F71" s="175">
        <f>SUM(C71:E71)</f>
        <v>0</v>
      </c>
      <c r="G71" s="223">
        <f>'1 корпус'!G71+'2 корпус'!G71+'3 корпус'!G71</f>
        <v>0</v>
      </c>
      <c r="H71" s="182">
        <f>'1 корпус'!H71+'2 корпус'!H71+'3 корпус'!H71</f>
        <v>0</v>
      </c>
      <c r="I71" s="187">
        <f>'1 корпус'!I71+'2 корпус'!I71+'3 корпус'!I71</f>
        <v>0</v>
      </c>
      <c r="J71" s="175">
        <f t="shared" si="38"/>
        <v>0</v>
      </c>
      <c r="K71" s="44">
        <f t="shared" si="47"/>
        <v>0</v>
      </c>
      <c r="L71" s="224">
        <f>'1 корпус'!L71+'2 корпус'!L71+'3 корпус'!L71</f>
        <v>0</v>
      </c>
      <c r="M71" s="224">
        <f>'1 корпус'!M71+'2 корпус'!M71+'3 корпус'!M71</f>
        <v>0</v>
      </c>
      <c r="N71" s="224">
        <f>'1 корпус'!N71+'2 корпус'!N71+'3 корпус'!N71</f>
        <v>0</v>
      </c>
      <c r="O71" s="175">
        <f t="shared" si="40"/>
        <v>0</v>
      </c>
      <c r="P71" s="45">
        <f>F71+J71+O71</f>
        <v>0</v>
      </c>
      <c r="Q71" s="224">
        <f>'1 корпус'!Q71+'2 корпус'!Q71+'3 корпус'!Q71</f>
        <v>1</v>
      </c>
      <c r="R71" s="224">
        <f>'1 корпус'!R71+'2 корпус'!R71+'3 корпус'!R71</f>
        <v>0</v>
      </c>
      <c r="S71" s="224">
        <f>'1 корпус'!S71+'2 корпус'!S71+'3 корпус'!S71</f>
        <v>0</v>
      </c>
      <c r="T71" s="175">
        <f>SUM(Q71:S71)</f>
        <v>1</v>
      </c>
      <c r="U71" s="44">
        <f>SUM(O71,T71)</f>
        <v>1</v>
      </c>
      <c r="V71" s="269">
        <f>SUM(K71,U71)</f>
        <v>1</v>
      </c>
    </row>
    <row r="72" spans="1:22" ht="18.75" x14ac:dyDescent="0.3">
      <c r="A72" s="302" t="s">
        <v>50</v>
      </c>
      <c r="B72" s="151" t="s">
        <v>27</v>
      </c>
      <c r="C72" s="177">
        <f t="shared" ref="C72:F72" si="51">SUM(C73:C74)</f>
        <v>0</v>
      </c>
      <c r="D72" s="177">
        <f t="shared" si="51"/>
        <v>0</v>
      </c>
      <c r="E72" s="178">
        <f t="shared" si="51"/>
        <v>0</v>
      </c>
      <c r="F72" s="179">
        <f t="shared" si="51"/>
        <v>0</v>
      </c>
      <c r="G72" s="160">
        <f>'1 корпус'!G72+'2 корпус'!G72+'3 корпус'!G72</f>
        <v>0</v>
      </c>
      <c r="H72" s="160">
        <f>'1 корпус'!H72+'2 корпус'!H72+'3 корпус'!H72</f>
        <v>0</v>
      </c>
      <c r="I72" s="160">
        <f>'1 корпус'!I72+'2 корпус'!I72+'3 корпус'!I72</f>
        <v>0</v>
      </c>
      <c r="J72" s="179">
        <f t="shared" si="38"/>
        <v>0</v>
      </c>
      <c r="K72" s="26">
        <f>SUM(F72,J72)</f>
        <v>0</v>
      </c>
      <c r="L72" s="220">
        <f>'1 корпус'!L72+'2 корпус'!L72+'3 корпус'!L72</f>
        <v>0</v>
      </c>
      <c r="M72" s="176">
        <f>'1 корпус'!M72+'2 корпус'!M72+'3 корпус'!M72</f>
        <v>0</v>
      </c>
      <c r="N72" s="180">
        <f>'1 корпус'!N72+'2 корпус'!N72+'3 корпус'!N72</f>
        <v>0</v>
      </c>
      <c r="O72" s="179">
        <f t="shared" si="40"/>
        <v>0</v>
      </c>
      <c r="P72" s="27">
        <f t="shared" ref="P72:U72" si="52">SUM(P73:P74)</f>
        <v>0</v>
      </c>
      <c r="Q72" s="220">
        <f>'1 корпус'!Q72+'2 корпус'!Q72+'3 корпус'!Q72</f>
        <v>0</v>
      </c>
      <c r="R72" s="176">
        <f>'1 корпус'!R72+'2 корпус'!R72+'3 корпус'!R72</f>
        <v>0</v>
      </c>
      <c r="S72" s="180">
        <f>'1 корпус'!S72+'2 корпус'!S72+'3 корпус'!S72</f>
        <v>0</v>
      </c>
      <c r="T72" s="179">
        <f t="shared" si="52"/>
        <v>0</v>
      </c>
      <c r="U72" s="26">
        <f t="shared" si="52"/>
        <v>0</v>
      </c>
      <c r="V72" s="262">
        <f>SUM(V73:V74)</f>
        <v>0</v>
      </c>
    </row>
    <row r="73" spans="1:22" ht="18.75" x14ac:dyDescent="0.3">
      <c r="A73" s="303"/>
      <c r="B73" s="152" t="s">
        <v>28</v>
      </c>
      <c r="C73" s="168"/>
      <c r="D73" s="168"/>
      <c r="E73" s="169"/>
      <c r="F73" s="170">
        <f>SUM(C73:E73)</f>
        <v>0</v>
      </c>
      <c r="G73" s="167">
        <f>'1 корпус'!G73+'2 корпус'!G73+'3 корпус'!G73</f>
        <v>0</v>
      </c>
      <c r="H73" s="167">
        <f>'1 корпус'!H73+'2 корпус'!H73+'3 корпус'!H73</f>
        <v>0</v>
      </c>
      <c r="I73" s="167">
        <f>'1 корпус'!I73+'2 корпус'!I73+'3 корпус'!I73</f>
        <v>0</v>
      </c>
      <c r="J73" s="170">
        <f t="shared" si="38"/>
        <v>0</v>
      </c>
      <c r="K73" s="29">
        <f t="shared" ref="K73:K83" si="53">SUM(J73,F73)</f>
        <v>0</v>
      </c>
      <c r="L73" s="227">
        <f>'1 корпус'!L73+'2 корпус'!L73+'3 корпус'!L73</f>
        <v>0</v>
      </c>
      <c r="M73" s="215">
        <f>'1 корпус'!M73+'2 корпус'!M73+'3 корпус'!M73</f>
        <v>0</v>
      </c>
      <c r="N73" s="228">
        <f>'1 корпус'!N73+'2 корпус'!N73+'3 корпус'!N73</f>
        <v>0</v>
      </c>
      <c r="O73" s="170">
        <f t="shared" si="40"/>
        <v>0</v>
      </c>
      <c r="P73" s="28">
        <f>F73+J73+O73</f>
        <v>0</v>
      </c>
      <c r="Q73" s="227">
        <f>'1 корпус'!Q73+'2 корпус'!Q73+'3 корпус'!Q73</f>
        <v>0</v>
      </c>
      <c r="R73" s="215">
        <f>'1 корпус'!R73+'2 корпус'!R73+'3 корпус'!R73</f>
        <v>0</v>
      </c>
      <c r="S73" s="228">
        <f>'1 корпус'!S73+'2 корпус'!S73+'3 корпус'!S73</f>
        <v>0</v>
      </c>
      <c r="T73" s="170">
        <f>SUM(Q73:S73)</f>
        <v>0</v>
      </c>
      <c r="U73" s="29">
        <f>SUM(O73,T73)</f>
        <v>0</v>
      </c>
      <c r="V73" s="267">
        <f>SUM(K73,U73)</f>
        <v>0</v>
      </c>
    </row>
    <row r="74" spans="1:22" ht="19.5" thickBot="1" x14ac:dyDescent="0.35">
      <c r="A74" s="304"/>
      <c r="B74" s="153" t="s">
        <v>29</v>
      </c>
      <c r="C74" s="183"/>
      <c r="D74" s="183"/>
      <c r="E74" s="186"/>
      <c r="F74" s="185">
        <f>SUM(C74:E74)</f>
        <v>0</v>
      </c>
      <c r="G74" s="171">
        <f>'1 корпус'!G74+'2 корпус'!G74+'3 корпус'!G74</f>
        <v>0</v>
      </c>
      <c r="H74" s="171">
        <f>'1 корпус'!H74+'2 корпус'!H74+'3 корпус'!H74</f>
        <v>0</v>
      </c>
      <c r="I74" s="171">
        <f>'1 корпус'!I74+'2 корпус'!I74+'3 корпус'!I74</f>
        <v>0</v>
      </c>
      <c r="J74" s="185">
        <f t="shared" si="38"/>
        <v>0</v>
      </c>
      <c r="K74" s="31">
        <f t="shared" si="53"/>
        <v>0</v>
      </c>
      <c r="L74" s="252">
        <f>'1 корпус'!L74+'2 корпус'!L74+'3 корпус'!L74</f>
        <v>0</v>
      </c>
      <c r="M74" s="253">
        <f>'1 корпус'!M74+'2 корпус'!M74+'3 корпус'!M74</f>
        <v>0</v>
      </c>
      <c r="N74" s="254">
        <f>'1 корпус'!N74+'2 корпус'!N74+'3 корпус'!N74</f>
        <v>0</v>
      </c>
      <c r="O74" s="185">
        <f t="shared" si="40"/>
        <v>0</v>
      </c>
      <c r="P74" s="32">
        <f>F74+J74+O74</f>
        <v>0</v>
      </c>
      <c r="Q74" s="252">
        <f>'1 корпус'!Q74+'2 корпус'!Q74+'3 корпус'!Q74</f>
        <v>0</v>
      </c>
      <c r="R74" s="253">
        <f>'1 корпус'!R74+'2 корпус'!R74+'3 корпус'!R74</f>
        <v>0</v>
      </c>
      <c r="S74" s="254">
        <f>'1 корпус'!S74+'2 корпус'!S74+'3 корпус'!S74</f>
        <v>0</v>
      </c>
      <c r="T74" s="185">
        <f>SUM(Q74:S74)</f>
        <v>0</v>
      </c>
      <c r="U74" s="31">
        <f>SUM(O74,T74)</f>
        <v>0</v>
      </c>
      <c r="V74" s="263">
        <f>SUM(K74,U74)</f>
        <v>0</v>
      </c>
    </row>
    <row r="75" spans="1:22" ht="18.75" x14ac:dyDescent="0.3">
      <c r="A75" s="308" t="s">
        <v>21</v>
      </c>
      <c r="B75" s="151" t="s">
        <v>27</v>
      </c>
      <c r="C75" s="161">
        <f t="shared" ref="C75:F75" si="54">SUM(C76:C77)</f>
        <v>0</v>
      </c>
      <c r="D75" s="161">
        <f t="shared" si="54"/>
        <v>0</v>
      </c>
      <c r="E75" s="162">
        <f t="shared" si="54"/>
        <v>0</v>
      </c>
      <c r="F75" s="166">
        <f t="shared" si="54"/>
        <v>0</v>
      </c>
      <c r="G75" s="220">
        <f>'1 корпус'!G75+'2 корпус'!G75+'3 корпус'!G75</f>
        <v>0</v>
      </c>
      <c r="H75" s="176">
        <f>'1 корпус'!H75+'2 корпус'!H75+'3 корпус'!H75</f>
        <v>0</v>
      </c>
      <c r="I75" s="180">
        <f>'1 корпус'!I75+'2 корпус'!I75+'3 корпус'!I75</f>
        <v>0</v>
      </c>
      <c r="J75" s="166">
        <f t="shared" si="38"/>
        <v>0</v>
      </c>
      <c r="K75" s="42">
        <f t="shared" si="53"/>
        <v>0</v>
      </c>
      <c r="L75" s="160">
        <f>'1 корпус'!L75+'2 корпус'!L75+'3 корпус'!L75</f>
        <v>0</v>
      </c>
      <c r="M75" s="160">
        <f>'1 корпус'!M75+'2 корпус'!M75+'3 корпус'!M75</f>
        <v>0</v>
      </c>
      <c r="N75" s="160">
        <f>'1 корпус'!N75+'2 корпус'!N75+'3 корпус'!N75</f>
        <v>0</v>
      </c>
      <c r="O75" s="166">
        <f t="shared" si="40"/>
        <v>0</v>
      </c>
      <c r="P75" s="43">
        <f t="shared" ref="P75:U75" si="55">SUM(P76:P77)</f>
        <v>0</v>
      </c>
      <c r="Q75" s="160">
        <f>'1 корпус'!Q75+'2 корпус'!Q75+'3 корпус'!Q75</f>
        <v>0</v>
      </c>
      <c r="R75" s="160">
        <f>'1 корпус'!R75+'2 корпус'!R75+'3 корпус'!R75</f>
        <v>0</v>
      </c>
      <c r="S75" s="160">
        <f>'1 корпус'!S75+'2 корпус'!S75+'3 корпус'!S75</f>
        <v>0</v>
      </c>
      <c r="T75" s="166">
        <f t="shared" si="55"/>
        <v>0</v>
      </c>
      <c r="U75" s="42">
        <f t="shared" si="55"/>
        <v>0</v>
      </c>
      <c r="V75" s="268">
        <f>SUM(V76:V77)</f>
        <v>0</v>
      </c>
    </row>
    <row r="76" spans="1:22" ht="18.75" x14ac:dyDescent="0.3">
      <c r="A76" s="309"/>
      <c r="B76" s="152" t="s">
        <v>28</v>
      </c>
      <c r="C76" s="168"/>
      <c r="D76" s="168"/>
      <c r="E76" s="169"/>
      <c r="F76" s="170">
        <f>SUM(C76:E76)</f>
        <v>0</v>
      </c>
      <c r="G76" s="222">
        <f>'1 корпус'!G76+'2 корпус'!G76+'3 корпус'!G76</f>
        <v>0</v>
      </c>
      <c r="H76" s="167">
        <f>'1 корпус'!H76+'2 корпус'!H76+'3 корпус'!H76</f>
        <v>0</v>
      </c>
      <c r="I76" s="202">
        <f>'1 корпус'!I76+'2 корпус'!I76+'3 корпус'!I76</f>
        <v>0</v>
      </c>
      <c r="J76" s="170">
        <f t="shared" si="38"/>
        <v>0</v>
      </c>
      <c r="K76" s="29">
        <f t="shared" si="53"/>
        <v>0</v>
      </c>
      <c r="L76" s="215">
        <f>'1 корпус'!L76+'2 корпус'!L76+'3 корпус'!L76</f>
        <v>0</v>
      </c>
      <c r="M76" s="215">
        <f>'1 корпус'!M76+'2 корпус'!M76+'3 корпус'!M76</f>
        <v>0</v>
      </c>
      <c r="N76" s="215">
        <f>'1 корпус'!N76+'2 корпус'!N76+'3 корпус'!N76</f>
        <v>0</v>
      </c>
      <c r="O76" s="170">
        <f t="shared" si="40"/>
        <v>0</v>
      </c>
      <c r="P76" s="28">
        <f>F76+J76+O76</f>
        <v>0</v>
      </c>
      <c r="Q76" s="215">
        <f>'1 корпус'!Q76+'2 корпус'!Q76+'3 корпус'!Q76</f>
        <v>0</v>
      </c>
      <c r="R76" s="215">
        <f>'1 корпус'!R76+'2 корпус'!R76+'3 корпус'!R76</f>
        <v>0</v>
      </c>
      <c r="S76" s="215">
        <f>'1 корпус'!S76+'2 корпус'!S76+'3 корпус'!S76</f>
        <v>0</v>
      </c>
      <c r="T76" s="170">
        <f>SUM(Q76:S76)</f>
        <v>0</v>
      </c>
      <c r="U76" s="29">
        <f>SUM(O76,T76)</f>
        <v>0</v>
      </c>
      <c r="V76" s="267">
        <f>SUM(K76,U76)</f>
        <v>0</v>
      </c>
    </row>
    <row r="77" spans="1:22" ht="19.5" thickBot="1" x14ac:dyDescent="0.35">
      <c r="A77" s="310"/>
      <c r="B77" s="153" t="s">
        <v>29</v>
      </c>
      <c r="C77" s="172"/>
      <c r="D77" s="172"/>
      <c r="E77" s="173"/>
      <c r="F77" s="175">
        <f>SUM(C77:E77)</f>
        <v>0</v>
      </c>
      <c r="G77" s="223">
        <f>'1 корпус'!G77+'2 корпус'!G77+'3 корпус'!G77</f>
        <v>0</v>
      </c>
      <c r="H77" s="182">
        <f>'1 корпус'!H77+'2 корпус'!H77+'3 корпус'!H77</f>
        <v>0</v>
      </c>
      <c r="I77" s="187">
        <f>'1 корпус'!I77+'2 корпус'!I77+'3 корпус'!I77</f>
        <v>0</v>
      </c>
      <c r="J77" s="175">
        <f t="shared" si="38"/>
        <v>0</v>
      </c>
      <c r="K77" s="44">
        <f t="shared" si="53"/>
        <v>0</v>
      </c>
      <c r="L77" s="224">
        <f>'1 корпус'!L77+'2 корпус'!L77+'3 корпус'!L77</f>
        <v>0</v>
      </c>
      <c r="M77" s="224">
        <f>'1 корпус'!M77+'2 корпус'!M77+'3 корпус'!M77</f>
        <v>0</v>
      </c>
      <c r="N77" s="224">
        <f>'1 корпус'!N77+'2 корпус'!N77+'3 корпус'!N77</f>
        <v>0</v>
      </c>
      <c r="O77" s="175">
        <f t="shared" si="40"/>
        <v>0</v>
      </c>
      <c r="P77" s="45">
        <f>F77+J77+O77</f>
        <v>0</v>
      </c>
      <c r="Q77" s="224">
        <f>'1 корпус'!Q77+'2 корпус'!Q77+'3 корпус'!Q77</f>
        <v>0</v>
      </c>
      <c r="R77" s="224">
        <f>'1 корпус'!R77+'2 корпус'!R77+'3 корпус'!R77</f>
        <v>0</v>
      </c>
      <c r="S77" s="224">
        <f>'1 корпус'!S77+'2 корпус'!S77+'3 корпус'!S77</f>
        <v>0</v>
      </c>
      <c r="T77" s="175">
        <f>SUM(Q77:S77)</f>
        <v>0</v>
      </c>
      <c r="U77" s="44">
        <f>SUM(O77,T77)</f>
        <v>0</v>
      </c>
      <c r="V77" s="269">
        <f>SUM(K77,U77)</f>
        <v>0</v>
      </c>
    </row>
    <row r="78" spans="1:22" ht="18.75" x14ac:dyDescent="0.3">
      <c r="A78" s="308" t="s">
        <v>22</v>
      </c>
      <c r="B78" s="151" t="s">
        <v>27</v>
      </c>
      <c r="C78" s="177">
        <f t="shared" ref="C78:F78" si="56">SUM(C79:C80)</f>
        <v>0</v>
      </c>
      <c r="D78" s="177">
        <f t="shared" si="56"/>
        <v>0</v>
      </c>
      <c r="E78" s="178">
        <f t="shared" si="56"/>
        <v>0</v>
      </c>
      <c r="F78" s="179">
        <f t="shared" si="56"/>
        <v>0</v>
      </c>
      <c r="G78" s="160">
        <f>'1 корпус'!G78+'2 корпус'!G78+'3 корпус'!G78</f>
        <v>0</v>
      </c>
      <c r="H78" s="160">
        <f>'1 корпус'!H78+'2 корпус'!H78+'3 корпус'!H78</f>
        <v>0</v>
      </c>
      <c r="I78" s="160">
        <f>'1 корпус'!I78+'2 корпус'!I78+'3 корпус'!I78</f>
        <v>0</v>
      </c>
      <c r="J78" s="179">
        <f t="shared" si="38"/>
        <v>0</v>
      </c>
      <c r="K78" s="26">
        <f t="shared" si="53"/>
        <v>0</v>
      </c>
      <c r="L78" s="220">
        <f>'1 корпус'!L78+'2 корпус'!L78+'3 корпус'!L78</f>
        <v>0</v>
      </c>
      <c r="M78" s="176">
        <f>'1 корпус'!M78+'2 корпус'!M78+'3 корпус'!M78</f>
        <v>0</v>
      </c>
      <c r="N78" s="180">
        <f>'1 корпус'!N78+'2 корпус'!N78+'3 корпус'!N78</f>
        <v>0</v>
      </c>
      <c r="O78" s="179">
        <f t="shared" si="40"/>
        <v>0</v>
      </c>
      <c r="P78" s="27">
        <f>SUM(P79:P80)</f>
        <v>0</v>
      </c>
      <c r="Q78" s="220">
        <f>'1 корпус'!Q78+'2 корпус'!Q78+'3 корпус'!Q78</f>
        <v>0</v>
      </c>
      <c r="R78" s="176">
        <f>'1 корпус'!R78+'2 корпус'!R78+'3 корпус'!R78</f>
        <v>0</v>
      </c>
      <c r="S78" s="180">
        <f>'1 корпус'!S78+'2 корпус'!S78+'3 корпус'!S78</f>
        <v>0</v>
      </c>
      <c r="T78" s="179">
        <f>SUM(T80)</f>
        <v>0</v>
      </c>
      <c r="U78" s="26">
        <f>SUM(U79:U80)</f>
        <v>0</v>
      </c>
      <c r="V78" s="262">
        <f>SUM(V79:V80)</f>
        <v>0</v>
      </c>
    </row>
    <row r="79" spans="1:22" ht="18.75" x14ac:dyDescent="0.3">
      <c r="A79" s="309"/>
      <c r="B79" s="152" t="s">
        <v>28</v>
      </c>
      <c r="C79" s="168"/>
      <c r="D79" s="168"/>
      <c r="E79" s="169"/>
      <c r="F79" s="170">
        <f>SUM(C79:E79)</f>
        <v>0</v>
      </c>
      <c r="G79" s="167">
        <f>'1 корпус'!G79+'2 корпус'!G79+'3 корпус'!G79</f>
        <v>0</v>
      </c>
      <c r="H79" s="167">
        <f>'1 корпус'!H79+'2 корпус'!H79+'3 корпус'!H79</f>
        <v>0</v>
      </c>
      <c r="I79" s="167">
        <f>'1 корпус'!I79+'2 корпус'!I79+'3 корпус'!I79</f>
        <v>0</v>
      </c>
      <c r="J79" s="170">
        <f t="shared" si="38"/>
        <v>0</v>
      </c>
      <c r="K79" s="29">
        <f t="shared" si="53"/>
        <v>0</v>
      </c>
      <c r="L79" s="227">
        <f>'1 корпус'!L79+'2 корпус'!L79+'3 корпус'!L79</f>
        <v>0</v>
      </c>
      <c r="M79" s="215">
        <f>'1 корпус'!M79+'2 корпус'!M79+'3 корпус'!M79</f>
        <v>0</v>
      </c>
      <c r="N79" s="228">
        <f>'1 корпус'!N79+'2 корпус'!N79+'3 корпус'!N79</f>
        <v>0</v>
      </c>
      <c r="O79" s="170">
        <f t="shared" si="40"/>
        <v>0</v>
      </c>
      <c r="P79" s="28">
        <f>F79+J79+O79</f>
        <v>0</v>
      </c>
      <c r="Q79" s="227">
        <f>'1 корпус'!Q79+'2 корпус'!Q79+'3 корпус'!Q79</f>
        <v>0</v>
      </c>
      <c r="R79" s="215">
        <f>'1 корпус'!R79+'2 корпус'!R79+'3 корпус'!R79</f>
        <v>0</v>
      </c>
      <c r="S79" s="228">
        <f>'1 корпус'!S79+'2 корпус'!S79+'3 корпус'!S79</f>
        <v>0</v>
      </c>
      <c r="T79" s="170">
        <f>SUM(Q79:S79)</f>
        <v>0</v>
      </c>
      <c r="U79" s="29">
        <f>SUM(O79,T79)</f>
        <v>0</v>
      </c>
      <c r="V79" s="267">
        <f>SUM(K79,U79)</f>
        <v>0</v>
      </c>
    </row>
    <row r="80" spans="1:22" ht="19.5" thickBot="1" x14ac:dyDescent="0.35">
      <c r="A80" s="310"/>
      <c r="B80" s="153" t="s">
        <v>29</v>
      </c>
      <c r="C80" s="183"/>
      <c r="D80" s="183"/>
      <c r="E80" s="186"/>
      <c r="F80" s="185">
        <f>SUM(C80:E80)</f>
        <v>0</v>
      </c>
      <c r="G80" s="171">
        <f>'1 корпус'!G80+'2 корпус'!G80+'3 корпус'!G80</f>
        <v>0</v>
      </c>
      <c r="H80" s="171">
        <f>'1 корпус'!H80+'2 корпус'!H80+'3 корпус'!H80</f>
        <v>0</v>
      </c>
      <c r="I80" s="171">
        <f>'1 корпус'!I80+'2 корпус'!I80+'3 корпус'!I80</f>
        <v>0</v>
      </c>
      <c r="J80" s="185">
        <f t="shared" si="38"/>
        <v>0</v>
      </c>
      <c r="K80" s="31">
        <f t="shared" si="53"/>
        <v>0</v>
      </c>
      <c r="L80" s="252">
        <f>'1 корпус'!L80+'2 корпус'!L80+'3 корпус'!L80</f>
        <v>0</v>
      </c>
      <c r="M80" s="253">
        <f>'1 корпус'!M80+'2 корпус'!M80+'3 корпус'!M80</f>
        <v>0</v>
      </c>
      <c r="N80" s="254">
        <f>'1 корпус'!N80+'2 корпус'!N80+'3 корпус'!N80</f>
        <v>0</v>
      </c>
      <c r="O80" s="185">
        <f t="shared" si="40"/>
        <v>0</v>
      </c>
      <c r="P80" s="32">
        <f>F80+J80+O80</f>
        <v>0</v>
      </c>
      <c r="Q80" s="252">
        <f>'1 корпус'!Q80+'2 корпус'!Q80+'3 корпус'!Q80</f>
        <v>0</v>
      </c>
      <c r="R80" s="253">
        <f>'1 корпус'!R80+'2 корпус'!R80+'3 корпус'!R80</f>
        <v>0</v>
      </c>
      <c r="S80" s="254">
        <f>'1 корпус'!S80+'2 корпус'!S80+'3 корпус'!S80</f>
        <v>0</v>
      </c>
      <c r="T80" s="185">
        <f>SUM(Q80:S80)</f>
        <v>0</v>
      </c>
      <c r="U80" s="31">
        <f>SUM(O80,T80)</f>
        <v>0</v>
      </c>
      <c r="V80" s="263">
        <f>SUM(K80,U80)</f>
        <v>0</v>
      </c>
    </row>
    <row r="81" spans="1:22" ht="18.75" x14ac:dyDescent="0.3">
      <c r="A81" s="308" t="s">
        <v>23</v>
      </c>
      <c r="B81" s="151" t="s">
        <v>27</v>
      </c>
      <c r="C81" s="161">
        <f t="shared" ref="C81:F81" si="57">SUM(C82:C83)</f>
        <v>1</v>
      </c>
      <c r="D81" s="161">
        <f t="shared" si="57"/>
        <v>0</v>
      </c>
      <c r="E81" s="162">
        <f t="shared" si="57"/>
        <v>0</v>
      </c>
      <c r="F81" s="166">
        <f t="shared" si="57"/>
        <v>1</v>
      </c>
      <c r="G81" s="220">
        <f>'1 корпус'!G81+'2 корпус'!G81+'3 корпус'!G81</f>
        <v>0</v>
      </c>
      <c r="H81" s="176">
        <f>'1 корпус'!H81+'2 корпус'!H81+'3 корпус'!H81</f>
        <v>0</v>
      </c>
      <c r="I81" s="180">
        <f>'1 корпус'!I81+'2 корпус'!I81+'3 корпус'!I81</f>
        <v>0</v>
      </c>
      <c r="J81" s="166">
        <f t="shared" si="38"/>
        <v>0</v>
      </c>
      <c r="K81" s="42">
        <f t="shared" si="53"/>
        <v>1</v>
      </c>
      <c r="L81" s="160">
        <f>'1 корпус'!L81+'2 корпус'!L81+'3 корпус'!L81</f>
        <v>0</v>
      </c>
      <c r="M81" s="160">
        <f>'1 корпус'!M81+'2 корпус'!M81+'3 корпус'!M81</f>
        <v>0</v>
      </c>
      <c r="N81" s="160">
        <f>'1 корпус'!N81+'2 корпус'!N81+'3 корпус'!N81</f>
        <v>1</v>
      </c>
      <c r="O81" s="166">
        <f t="shared" si="40"/>
        <v>1</v>
      </c>
      <c r="P81" s="43">
        <f t="shared" ref="P81:U81" si="58">SUM(P82:P83)</f>
        <v>2</v>
      </c>
      <c r="Q81" s="160">
        <f>'1 корпус'!Q81+'2 корпус'!Q81+'3 корпус'!Q81</f>
        <v>1</v>
      </c>
      <c r="R81" s="160">
        <f>'1 корпус'!R81+'2 корпус'!R81+'3 корпус'!R81</f>
        <v>0</v>
      </c>
      <c r="S81" s="160">
        <f>'1 корпус'!S81+'2 корпус'!S81+'3 корпус'!S81</f>
        <v>0</v>
      </c>
      <c r="T81" s="166">
        <f t="shared" si="58"/>
        <v>1</v>
      </c>
      <c r="U81" s="42">
        <f t="shared" si="58"/>
        <v>2</v>
      </c>
      <c r="V81" s="268">
        <f>SUM(V82:V83)</f>
        <v>3</v>
      </c>
    </row>
    <row r="82" spans="1:22" ht="18.75" x14ac:dyDescent="0.3">
      <c r="A82" s="309"/>
      <c r="B82" s="152" t="s">
        <v>28</v>
      </c>
      <c r="C82" s="168"/>
      <c r="D82" s="168"/>
      <c r="E82" s="169"/>
      <c r="F82" s="170">
        <f>SUM(C82:E82)</f>
        <v>0</v>
      </c>
      <c r="G82" s="222">
        <f>'1 корпус'!G82+'2 корпус'!G82+'3 корпус'!G82</f>
        <v>0</v>
      </c>
      <c r="H82" s="167">
        <f>'1 корпус'!H82+'2 корпус'!H82+'3 корпус'!H82</f>
        <v>0</v>
      </c>
      <c r="I82" s="202">
        <f>'1 корпус'!I82+'2 корпус'!I82+'3 корпус'!I82</f>
        <v>0</v>
      </c>
      <c r="J82" s="170">
        <f t="shared" si="38"/>
        <v>0</v>
      </c>
      <c r="K82" s="29">
        <f t="shared" si="53"/>
        <v>0</v>
      </c>
      <c r="L82" s="215">
        <f>'1 корпус'!L82+'2 корпус'!L82+'3 корпус'!L82</f>
        <v>0</v>
      </c>
      <c r="M82" s="215">
        <f>'1 корпус'!M82+'2 корпус'!M82+'3 корпус'!M82</f>
        <v>0</v>
      </c>
      <c r="N82" s="215">
        <f>'1 корпус'!N82+'2 корпус'!N82+'3 корпус'!N82</f>
        <v>0</v>
      </c>
      <c r="O82" s="170">
        <f t="shared" si="40"/>
        <v>0</v>
      </c>
      <c r="P82" s="28">
        <f>F82+J82+O82</f>
        <v>0</v>
      </c>
      <c r="Q82" s="215">
        <f>'1 корпус'!Q82+'2 корпус'!Q82+'3 корпус'!Q82</f>
        <v>0</v>
      </c>
      <c r="R82" s="215">
        <f>'1 корпус'!R82+'2 корпус'!R82+'3 корпус'!R82</f>
        <v>0</v>
      </c>
      <c r="S82" s="215">
        <f>'1 корпус'!S82+'2 корпус'!S82+'3 корпус'!S82</f>
        <v>0</v>
      </c>
      <c r="T82" s="170">
        <f>SUM(Q82:S82)</f>
        <v>0</v>
      </c>
      <c r="U82" s="29">
        <f>SUM(O82,T82)</f>
        <v>0</v>
      </c>
      <c r="V82" s="267">
        <f>SUM(K82,U82)</f>
        <v>0</v>
      </c>
    </row>
    <row r="83" spans="1:22" ht="19.5" thickBot="1" x14ac:dyDescent="0.35">
      <c r="A83" s="310"/>
      <c r="B83" s="153" t="s">
        <v>29</v>
      </c>
      <c r="C83" s="172">
        <v>1</v>
      </c>
      <c r="D83" s="172"/>
      <c r="E83" s="173"/>
      <c r="F83" s="175">
        <f>SUM(C83:E83)</f>
        <v>1</v>
      </c>
      <c r="G83" s="223">
        <f>'1 корпус'!G83+'2 корпус'!G83+'3 корпус'!G83</f>
        <v>0</v>
      </c>
      <c r="H83" s="182">
        <f>'1 корпус'!H83+'2 корпус'!H83+'3 корпус'!H83</f>
        <v>0</v>
      </c>
      <c r="I83" s="187">
        <f>'1 корпус'!I83+'2 корпус'!I83+'3 корпус'!I83</f>
        <v>0</v>
      </c>
      <c r="J83" s="175">
        <f t="shared" si="38"/>
        <v>0</v>
      </c>
      <c r="K83" s="44">
        <f t="shared" si="53"/>
        <v>1</v>
      </c>
      <c r="L83" s="224">
        <f>'1 корпус'!L83+'2 корпус'!L83+'3 корпус'!L83</f>
        <v>0</v>
      </c>
      <c r="M83" s="224">
        <f>'1 корпус'!M83+'2 корпус'!M83+'3 корпус'!M83</f>
        <v>0</v>
      </c>
      <c r="N83" s="224">
        <f>'1 корпус'!N83+'2 корпус'!N83+'3 корпус'!N83</f>
        <v>1</v>
      </c>
      <c r="O83" s="175">
        <f t="shared" si="40"/>
        <v>1</v>
      </c>
      <c r="P83" s="45">
        <f>F83+J83+O83</f>
        <v>2</v>
      </c>
      <c r="Q83" s="224">
        <f>'1 корпус'!Q83+'2 корпус'!Q83+'3 корпус'!Q83</f>
        <v>1</v>
      </c>
      <c r="R83" s="224">
        <f>'1 корпус'!R83+'2 корпус'!R83+'3 корпус'!R83</f>
        <v>0</v>
      </c>
      <c r="S83" s="224">
        <f>'1 корпус'!S83+'2 корпус'!S83+'3 корпус'!S83</f>
        <v>0</v>
      </c>
      <c r="T83" s="175">
        <f>SUM(Q83:S83)</f>
        <v>1</v>
      </c>
      <c r="U83" s="44">
        <f>SUM(O83,T83)</f>
        <v>2</v>
      </c>
      <c r="V83" s="269">
        <f>SUM(K83,U83)</f>
        <v>3</v>
      </c>
    </row>
    <row r="84" spans="1:22" ht="18.75" x14ac:dyDescent="0.3">
      <c r="A84" s="308" t="s">
        <v>24</v>
      </c>
      <c r="B84" s="151" t="s">
        <v>27</v>
      </c>
      <c r="C84" s="177">
        <f t="shared" ref="C84:F84" si="59">SUM(C85:C86)</f>
        <v>0</v>
      </c>
      <c r="D84" s="177">
        <f t="shared" si="59"/>
        <v>0</v>
      </c>
      <c r="E84" s="178">
        <f t="shared" si="59"/>
        <v>0</v>
      </c>
      <c r="F84" s="179">
        <f t="shared" si="59"/>
        <v>0</v>
      </c>
      <c r="G84" s="160">
        <f>'1 корпус'!G84+'2 корпус'!G84+'3 корпус'!G84</f>
        <v>0</v>
      </c>
      <c r="H84" s="160">
        <f>'1 корпус'!H84+'2 корпус'!H84+'3 корпус'!H84</f>
        <v>0</v>
      </c>
      <c r="I84" s="160">
        <f>'1 корпус'!I84+'2 корпус'!I84+'3 корпус'!I84</f>
        <v>0</v>
      </c>
      <c r="J84" s="179">
        <f t="shared" si="38"/>
        <v>0</v>
      </c>
      <c r="K84" s="26">
        <f>SUM(F84,J84)</f>
        <v>0</v>
      </c>
      <c r="L84" s="220">
        <f>'1 корпус'!L84+'2 корпус'!L84+'3 корпус'!L84</f>
        <v>0</v>
      </c>
      <c r="M84" s="176">
        <f>'1 корпус'!M84+'2 корпус'!M84+'3 корпус'!M84</f>
        <v>0</v>
      </c>
      <c r="N84" s="180">
        <f>'1 корпус'!N84+'2 корпус'!N84+'3 корпус'!N84</f>
        <v>0</v>
      </c>
      <c r="O84" s="179">
        <f t="shared" si="40"/>
        <v>0</v>
      </c>
      <c r="P84" s="27">
        <f t="shared" ref="P84:U84" si="60">SUM(P85:P86)</f>
        <v>0</v>
      </c>
      <c r="Q84" s="220">
        <f>'1 корпус'!Q84+'2 корпус'!Q84+'3 корпус'!Q84</f>
        <v>0</v>
      </c>
      <c r="R84" s="176">
        <f>'1 корпус'!R84+'2 корпус'!R84+'3 корпус'!R84</f>
        <v>0</v>
      </c>
      <c r="S84" s="180">
        <f>'1 корпус'!S84+'2 корпус'!S84+'3 корпус'!S84</f>
        <v>0</v>
      </c>
      <c r="T84" s="179">
        <f t="shared" si="60"/>
        <v>0</v>
      </c>
      <c r="U84" s="26">
        <f t="shared" si="60"/>
        <v>0</v>
      </c>
      <c r="V84" s="262">
        <f>SUM(V85:V86)</f>
        <v>0</v>
      </c>
    </row>
    <row r="85" spans="1:22" ht="18.75" x14ac:dyDescent="0.3">
      <c r="A85" s="309"/>
      <c r="B85" s="152" t="s">
        <v>28</v>
      </c>
      <c r="C85" s="168"/>
      <c r="D85" s="168"/>
      <c r="E85" s="169"/>
      <c r="F85" s="170">
        <f>SUM(C85:E85)</f>
        <v>0</v>
      </c>
      <c r="G85" s="167">
        <f>'1 корпус'!G85+'2 корпус'!G85+'3 корпус'!G85</f>
        <v>0</v>
      </c>
      <c r="H85" s="167">
        <f>'1 корпус'!H85+'2 корпус'!H85+'3 корпус'!H85</f>
        <v>0</v>
      </c>
      <c r="I85" s="167">
        <f>'1 корпус'!I85+'2 корпус'!I85+'3 корпус'!I85</f>
        <v>0</v>
      </c>
      <c r="J85" s="170">
        <f t="shared" si="38"/>
        <v>0</v>
      </c>
      <c r="K85" s="29">
        <f>SUM(J85,F85)</f>
        <v>0</v>
      </c>
      <c r="L85" s="227">
        <f>'1 корпус'!L85+'2 корпус'!L85+'3 корпус'!L85</f>
        <v>0</v>
      </c>
      <c r="M85" s="215">
        <f>'1 корпус'!M85+'2 корпус'!M85+'3 корпус'!M85</f>
        <v>0</v>
      </c>
      <c r="N85" s="228">
        <f>'1 корпус'!N85+'2 корпус'!N85+'3 корпус'!N85</f>
        <v>0</v>
      </c>
      <c r="O85" s="170">
        <f t="shared" si="40"/>
        <v>0</v>
      </c>
      <c r="P85" s="28">
        <f>F85+J85+O85</f>
        <v>0</v>
      </c>
      <c r="Q85" s="227">
        <f>'1 корпус'!Q85+'2 корпус'!Q85+'3 корпус'!Q85</f>
        <v>0</v>
      </c>
      <c r="R85" s="215">
        <f>'1 корпус'!R85+'2 корпус'!R85+'3 корпус'!R85</f>
        <v>0</v>
      </c>
      <c r="S85" s="228">
        <f>'1 корпус'!S85+'2 корпус'!S85+'3 корпус'!S85</f>
        <v>0</v>
      </c>
      <c r="T85" s="170">
        <f>SUM(Q85:S85)</f>
        <v>0</v>
      </c>
      <c r="U85" s="29">
        <f>SUM(O85,T85)</f>
        <v>0</v>
      </c>
      <c r="V85" s="267">
        <f>SUM(K85,U85)</f>
        <v>0</v>
      </c>
    </row>
    <row r="86" spans="1:22" ht="19.5" thickBot="1" x14ac:dyDescent="0.35">
      <c r="A86" s="310"/>
      <c r="B86" s="153" t="s">
        <v>29</v>
      </c>
      <c r="C86" s="183"/>
      <c r="D86" s="183"/>
      <c r="E86" s="186"/>
      <c r="F86" s="185">
        <f>SUM(C86:E86)</f>
        <v>0</v>
      </c>
      <c r="G86" s="171">
        <f>'1 корпус'!G86+'2 корпус'!G86+'3 корпус'!G86</f>
        <v>0</v>
      </c>
      <c r="H86" s="171">
        <f>'1 корпус'!H86+'2 корпус'!H86+'3 корпус'!H86</f>
        <v>0</v>
      </c>
      <c r="I86" s="171">
        <f>'1 корпус'!I86+'2 корпус'!I86+'3 корпус'!I86</f>
        <v>0</v>
      </c>
      <c r="J86" s="185">
        <f t="shared" si="38"/>
        <v>0</v>
      </c>
      <c r="K86" s="31">
        <f>SUM(J86,F86)</f>
        <v>0</v>
      </c>
      <c r="L86" s="252">
        <f>'1 корпус'!L86+'2 корпус'!L86+'3 корпус'!L86</f>
        <v>0</v>
      </c>
      <c r="M86" s="253">
        <f>'1 корпус'!M86+'2 корпус'!M86+'3 корпус'!M86</f>
        <v>0</v>
      </c>
      <c r="N86" s="254">
        <f>'1 корпус'!N86+'2 корпус'!N86+'3 корпус'!N86</f>
        <v>0</v>
      </c>
      <c r="O86" s="185">
        <f t="shared" si="40"/>
        <v>0</v>
      </c>
      <c r="P86" s="32">
        <f>F86+J86+O86</f>
        <v>0</v>
      </c>
      <c r="Q86" s="252">
        <f>'1 корпус'!Q86+'2 корпус'!Q86+'3 корпус'!Q86</f>
        <v>0</v>
      </c>
      <c r="R86" s="253">
        <f>'1 корпус'!R86+'2 корпус'!R86+'3 корпус'!R86</f>
        <v>0</v>
      </c>
      <c r="S86" s="254">
        <f>'1 корпус'!S86+'2 корпус'!S86+'3 корпус'!S86</f>
        <v>0</v>
      </c>
      <c r="T86" s="185">
        <f>SUM(Q86:S86)</f>
        <v>0</v>
      </c>
      <c r="U86" s="31">
        <f>SUM(O86,T86)</f>
        <v>0</v>
      </c>
      <c r="V86" s="263">
        <f>SUM(K86,U86)</f>
        <v>0</v>
      </c>
    </row>
    <row r="87" spans="1:22" ht="18.75" x14ac:dyDescent="0.3">
      <c r="A87" s="308" t="s">
        <v>25</v>
      </c>
      <c r="B87" s="151" t="s">
        <v>27</v>
      </c>
      <c r="C87" s="161">
        <f t="shared" ref="C87:F87" si="61">SUM(C88:C89)</f>
        <v>0</v>
      </c>
      <c r="D87" s="161">
        <f t="shared" si="61"/>
        <v>0</v>
      </c>
      <c r="E87" s="162">
        <f t="shared" si="61"/>
        <v>1</v>
      </c>
      <c r="F87" s="166">
        <f t="shared" si="61"/>
        <v>1</v>
      </c>
      <c r="G87" s="220">
        <f>'1 корпус'!G87+'2 корпус'!G87+'3 корпус'!G87</f>
        <v>0</v>
      </c>
      <c r="H87" s="176">
        <f>'1 корпус'!H87+'2 корпус'!H87+'3 корпус'!H87</f>
        <v>0</v>
      </c>
      <c r="I87" s="180">
        <f>'1 корпус'!I87+'2 корпус'!I87+'3 корпус'!I87</f>
        <v>0</v>
      </c>
      <c r="J87" s="166">
        <f t="shared" si="38"/>
        <v>0</v>
      </c>
      <c r="K87" s="42">
        <f>SUM(J87,F87)</f>
        <v>1</v>
      </c>
      <c r="L87" s="160">
        <f>'1 корпус'!L87+'2 корпус'!L87+'3 корпус'!L87</f>
        <v>0</v>
      </c>
      <c r="M87" s="160">
        <f>'1 корпус'!M87+'2 корпус'!M87+'3 корпус'!M87</f>
        <v>0</v>
      </c>
      <c r="N87" s="160">
        <f>'1 корпус'!N87+'2 корпус'!N87+'3 корпус'!N87</f>
        <v>0</v>
      </c>
      <c r="O87" s="166">
        <f>SUM(AB45)</f>
        <v>0</v>
      </c>
      <c r="P87" s="43">
        <f t="shared" ref="P87:U87" si="62">SUM(P88:P89)</f>
        <v>1</v>
      </c>
      <c r="Q87" s="160">
        <f>'1 корпус'!Q87+'2 корпус'!Q87+'3 корпус'!Q87</f>
        <v>0</v>
      </c>
      <c r="R87" s="160">
        <f>'1 корпус'!R87+'2 корпус'!R87+'3 корпус'!R87</f>
        <v>0</v>
      </c>
      <c r="S87" s="160">
        <f>'1 корпус'!S87+'2 корпус'!S87+'3 корпус'!S87</f>
        <v>0</v>
      </c>
      <c r="T87" s="166">
        <f t="shared" si="62"/>
        <v>0</v>
      </c>
      <c r="U87" s="42">
        <f t="shared" si="62"/>
        <v>0</v>
      </c>
      <c r="V87" s="268">
        <f>SUM(V88:V89)</f>
        <v>1</v>
      </c>
    </row>
    <row r="88" spans="1:22" ht="18.75" x14ac:dyDescent="0.3">
      <c r="A88" s="309"/>
      <c r="B88" s="152" t="s">
        <v>28</v>
      </c>
      <c r="C88" s="168"/>
      <c r="D88" s="168"/>
      <c r="E88" s="169"/>
      <c r="F88" s="170">
        <f>SUM(C88:E88)</f>
        <v>0</v>
      </c>
      <c r="G88" s="222">
        <f>'1 корпус'!G88+'2 корпус'!G88+'3 корпус'!G88</f>
        <v>0</v>
      </c>
      <c r="H88" s="167">
        <f>'1 корпус'!H88+'2 корпус'!H88+'3 корпус'!H88</f>
        <v>0</v>
      </c>
      <c r="I88" s="202">
        <f>'1 корпус'!I88+'2 корпус'!I88+'3 корпус'!I88</f>
        <v>0</v>
      </c>
      <c r="J88" s="170">
        <f t="shared" si="38"/>
        <v>0</v>
      </c>
      <c r="K88" s="29">
        <f>SUM(J88,F88)</f>
        <v>0</v>
      </c>
      <c r="L88" s="215">
        <f>'1 корпус'!L88+'2 корпус'!L88+'3 корпус'!L88</f>
        <v>0</v>
      </c>
      <c r="M88" s="215">
        <f>'1 корпус'!M88+'2 корпус'!M88+'3 корпус'!M88</f>
        <v>0</v>
      </c>
      <c r="N88" s="215">
        <f>'1 корпус'!N88+'2 корпус'!N88+'3 корпус'!N88</f>
        <v>0</v>
      </c>
      <c r="O88" s="170">
        <f>SUM(L88:N88)</f>
        <v>0</v>
      </c>
      <c r="P88" s="28">
        <f>F88+J88+O88</f>
        <v>0</v>
      </c>
      <c r="Q88" s="215">
        <f>'1 корпус'!Q88+'2 корпус'!Q88+'3 корпус'!Q88</f>
        <v>0</v>
      </c>
      <c r="R88" s="215">
        <f>'1 корпус'!R88+'2 корпус'!R88+'3 корпус'!R88</f>
        <v>0</v>
      </c>
      <c r="S88" s="215">
        <f>'1 корпус'!S88+'2 корпус'!S88+'3 корпус'!S88</f>
        <v>0</v>
      </c>
      <c r="T88" s="170">
        <f>SUM(Q88:S88)</f>
        <v>0</v>
      </c>
      <c r="U88" s="29">
        <f>SUM(O88,T88)</f>
        <v>0</v>
      </c>
      <c r="V88" s="267">
        <f>SUM(K88,U88)</f>
        <v>0</v>
      </c>
    </row>
    <row r="89" spans="1:22" ht="19.5" thickBot="1" x14ac:dyDescent="0.35">
      <c r="A89" s="310"/>
      <c r="B89" s="153" t="s">
        <v>29</v>
      </c>
      <c r="C89" s="172"/>
      <c r="D89" s="172"/>
      <c r="E89" s="173">
        <v>1</v>
      </c>
      <c r="F89" s="175">
        <f>SUM(C89:E89)</f>
        <v>1</v>
      </c>
      <c r="G89" s="223">
        <f>'1 корпус'!G89+'2 корпус'!G89+'3 корпус'!G89</f>
        <v>0</v>
      </c>
      <c r="H89" s="182">
        <f>'1 корпус'!H89+'2 корпус'!H89+'3 корпус'!H89</f>
        <v>0</v>
      </c>
      <c r="I89" s="187">
        <f>'1 корпус'!I89+'2 корпус'!I89+'3 корпус'!I89</f>
        <v>0</v>
      </c>
      <c r="J89" s="175">
        <f t="shared" si="38"/>
        <v>0</v>
      </c>
      <c r="K89" s="44">
        <f>SUM(J89,F89)</f>
        <v>1</v>
      </c>
      <c r="L89" s="224">
        <f>'1 корпус'!L89+'2 корпус'!L89+'3 корпус'!L89</f>
        <v>0</v>
      </c>
      <c r="M89" s="224">
        <f>'1 корпус'!M89+'2 корпус'!M89+'3 корпус'!M89</f>
        <v>0</v>
      </c>
      <c r="N89" s="224">
        <f>'1 корпус'!N89+'2 корпус'!N89+'3 корпус'!N89</f>
        <v>0</v>
      </c>
      <c r="O89" s="175">
        <f>SUM(L89:N89)</f>
        <v>0</v>
      </c>
      <c r="P89" s="45">
        <f>F89+J89+O89</f>
        <v>1</v>
      </c>
      <c r="Q89" s="224">
        <f>'1 корпус'!Q89+'2 корпус'!Q89+'3 корпус'!Q89</f>
        <v>0</v>
      </c>
      <c r="R89" s="224">
        <f>'1 корпус'!R89+'2 корпус'!R89+'3 корпус'!R89</f>
        <v>0</v>
      </c>
      <c r="S89" s="224">
        <f>'1 корпус'!S89+'2 корпус'!S89+'3 корпус'!S89</f>
        <v>0</v>
      </c>
      <c r="T89" s="175">
        <f>SUM(Q89:S89)</f>
        <v>0</v>
      </c>
      <c r="U89" s="44">
        <f>SUM(O89,T89)</f>
        <v>0</v>
      </c>
      <c r="V89" s="269">
        <f>SUM(K89,U89)</f>
        <v>1</v>
      </c>
    </row>
    <row r="90" spans="1:22" ht="18.75" x14ac:dyDescent="0.3">
      <c r="A90" s="302" t="s">
        <v>26</v>
      </c>
      <c r="B90" s="151" t="s">
        <v>27</v>
      </c>
      <c r="C90" s="177">
        <f t="shared" ref="C90:F90" si="63">SUM(C91:C92)</f>
        <v>0</v>
      </c>
      <c r="D90" s="177">
        <f t="shared" si="63"/>
        <v>5</v>
      </c>
      <c r="E90" s="178">
        <f t="shared" si="63"/>
        <v>2</v>
      </c>
      <c r="F90" s="179">
        <f t="shared" si="63"/>
        <v>7</v>
      </c>
      <c r="G90" s="220">
        <f>'1 корпус'!G90+'2 корпус'!G90+'3 корпус'!G90</f>
        <v>1</v>
      </c>
      <c r="H90" s="176">
        <f>'1 корпус'!H90+'2 корпус'!H90+'3 корпус'!H90</f>
        <v>5</v>
      </c>
      <c r="I90" s="180">
        <f>'1 корпус'!I90+'2 корпус'!I90+'3 корпус'!I90</f>
        <v>0</v>
      </c>
      <c r="J90" s="179">
        <f t="shared" si="38"/>
        <v>6</v>
      </c>
      <c r="K90" s="26">
        <f>SUM(F90,J90)</f>
        <v>13</v>
      </c>
      <c r="L90" s="220">
        <f>'1 корпус'!L90+'2 корпус'!L90+'3 корпус'!L90</f>
        <v>0</v>
      </c>
      <c r="M90" s="176">
        <f>'1 корпус'!M90+'2 корпус'!M90+'3 корпус'!M90</f>
        <v>0</v>
      </c>
      <c r="N90" s="180">
        <f>'1 корпус'!N90+'2 корпус'!N90+'3 корпус'!N90</f>
        <v>0</v>
      </c>
      <c r="O90" s="179">
        <f>SUM(L90:N90)</f>
        <v>0</v>
      </c>
      <c r="P90" s="27">
        <f t="shared" ref="P90:U90" si="64">SUM(P91:P92)</f>
        <v>13</v>
      </c>
      <c r="Q90" s="220">
        <f>'1 корпус'!Q90+'2 корпус'!Q90+'3 корпус'!Q90</f>
        <v>2</v>
      </c>
      <c r="R90" s="176">
        <f>'1 корпус'!R90+'2 корпус'!R90+'3 корпус'!R90</f>
        <v>0</v>
      </c>
      <c r="S90" s="180">
        <f>'1 корпус'!S90+'2 корпус'!S90+'3 корпус'!S90</f>
        <v>0</v>
      </c>
      <c r="T90" s="179">
        <f t="shared" si="64"/>
        <v>2</v>
      </c>
      <c r="U90" s="26">
        <f t="shared" si="64"/>
        <v>2</v>
      </c>
      <c r="V90" s="262">
        <f>SUM(V91:V92)</f>
        <v>15</v>
      </c>
    </row>
    <row r="91" spans="1:22" ht="18.75" x14ac:dyDescent="0.3">
      <c r="A91" s="303"/>
      <c r="B91" s="152" t="s">
        <v>28</v>
      </c>
      <c r="C91" s="168"/>
      <c r="D91" s="168">
        <v>2</v>
      </c>
      <c r="E91" s="169"/>
      <c r="F91" s="170">
        <f>SUM(C91:E91)</f>
        <v>2</v>
      </c>
      <c r="G91" s="222">
        <f>'1 корпус'!G91+'2 корпус'!G91+'3 корпус'!G91</f>
        <v>1</v>
      </c>
      <c r="H91" s="167">
        <f>'1 корпус'!H91+'2 корпус'!H91+'3 корпус'!H91</f>
        <v>1</v>
      </c>
      <c r="I91" s="202">
        <f>'1 корпус'!I91+'2 корпус'!I91+'3 корпус'!I91</f>
        <v>0</v>
      </c>
      <c r="J91" s="170">
        <f t="shared" si="38"/>
        <v>2</v>
      </c>
      <c r="K91" s="29">
        <f>SUM(J91,F91)</f>
        <v>4</v>
      </c>
      <c r="L91" s="227">
        <f>'1 корпус'!L91+'2 корпус'!L91+'3 корпус'!L91</f>
        <v>0</v>
      </c>
      <c r="M91" s="215">
        <f>'1 корпус'!M91+'2 корпус'!M91+'3 корпус'!M91</f>
        <v>0</v>
      </c>
      <c r="N91" s="228">
        <f>'1 корпус'!N91+'2 корпус'!N91+'3 корпус'!N91</f>
        <v>0</v>
      </c>
      <c r="O91" s="170">
        <f>SUM(L91:N91)</f>
        <v>0</v>
      </c>
      <c r="P91" s="28">
        <f>F91+J91+O91</f>
        <v>4</v>
      </c>
      <c r="Q91" s="227">
        <f>'1 корпус'!Q91+'2 корпус'!Q91+'3 корпус'!Q91</f>
        <v>1</v>
      </c>
      <c r="R91" s="215">
        <f>'1 корпус'!R91+'2 корпус'!R91+'3 корпус'!R91</f>
        <v>0</v>
      </c>
      <c r="S91" s="228">
        <f>'1 корпус'!S91+'2 корпус'!S91+'3 корпус'!S91</f>
        <v>0</v>
      </c>
      <c r="T91" s="170">
        <f>SUM(Q91:S91)</f>
        <v>1</v>
      </c>
      <c r="U91" s="29">
        <f>SUM(O91,T91)</f>
        <v>1</v>
      </c>
      <c r="V91" s="267">
        <f>SUM(K91,U91)</f>
        <v>5</v>
      </c>
    </row>
    <row r="92" spans="1:22" ht="19.5" thickBot="1" x14ac:dyDescent="0.35">
      <c r="A92" s="314"/>
      <c r="B92" s="153" t="s">
        <v>29</v>
      </c>
      <c r="C92" s="183"/>
      <c r="D92" s="183">
        <v>3</v>
      </c>
      <c r="E92" s="186">
        <v>2</v>
      </c>
      <c r="F92" s="185">
        <f>SUM(C92:E92)</f>
        <v>5</v>
      </c>
      <c r="G92" s="223">
        <f>'1 корпус'!G92+'2 корпус'!G92+'3 корпус'!G92</f>
        <v>0</v>
      </c>
      <c r="H92" s="182">
        <f>'1 корпус'!H92+'2 корпус'!H92+'3 корпус'!H92</f>
        <v>4</v>
      </c>
      <c r="I92" s="187">
        <f>'1 корпус'!I92+'2 корпус'!I92+'3 корпус'!I92</f>
        <v>0</v>
      </c>
      <c r="J92" s="185">
        <f t="shared" si="38"/>
        <v>4</v>
      </c>
      <c r="K92" s="31">
        <f>SUM(J92,F92)</f>
        <v>9</v>
      </c>
      <c r="L92" s="252">
        <f>'1 корпус'!L92+'2 корпус'!L92+'3 корпус'!L92</f>
        <v>0</v>
      </c>
      <c r="M92" s="253">
        <f>'1 корпус'!M92+'2 корпус'!M92+'3 корпус'!M92</f>
        <v>0</v>
      </c>
      <c r="N92" s="254">
        <f>'1 корпус'!N92+'2 корпус'!N92+'3 корпус'!N92</f>
        <v>0</v>
      </c>
      <c r="O92" s="185">
        <f>SUM(L92:N92)</f>
        <v>0</v>
      </c>
      <c r="P92" s="32">
        <f>F92+J92+O92</f>
        <v>9</v>
      </c>
      <c r="Q92" s="252">
        <f>'1 корпус'!Q92+'2 корпус'!Q92+'3 корпус'!Q92</f>
        <v>1</v>
      </c>
      <c r="R92" s="253">
        <f>'1 корпус'!R92+'2 корпус'!R92+'3 корпус'!R92</f>
        <v>0</v>
      </c>
      <c r="S92" s="254">
        <f>'1 корпус'!S92+'2 корпус'!S92+'3 корпус'!S92</f>
        <v>0</v>
      </c>
      <c r="T92" s="185">
        <f>SUM(Q92:S92)</f>
        <v>1</v>
      </c>
      <c r="U92" s="31">
        <f>SUM(O92,T92)</f>
        <v>1</v>
      </c>
      <c r="V92" s="263">
        <f>SUM(K92,U92)</f>
        <v>10</v>
      </c>
    </row>
  </sheetData>
  <mergeCells count="31">
    <mergeCell ref="A90:A92"/>
    <mergeCell ref="A72:A74"/>
    <mergeCell ref="A75:A77"/>
    <mergeCell ref="A78:A80"/>
    <mergeCell ref="A81:A83"/>
    <mergeCell ref="A84:A86"/>
    <mergeCell ref="A87:A89"/>
    <mergeCell ref="A69:A71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33:A35"/>
    <mergeCell ref="A1:I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</mergeCells>
  <pageMargins left="0.43307086614173229" right="0.23622047244094491" top="0.35433070866141736" bottom="0.35433070866141736" header="0.11811023622047245" footer="0.11811023622047245"/>
  <pageSetup paperSize="9" scale="4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view="pageLayout" zoomScale="70" zoomScaleNormal="100" zoomScalePageLayoutView="70" workbookViewId="0">
      <selection activeCell="Q9" sqref="Q9"/>
    </sheetView>
  </sheetViews>
  <sheetFormatPr defaultRowHeight="15" x14ac:dyDescent="0.25"/>
  <cols>
    <col min="1" max="1" width="7.5703125" customWidth="1"/>
    <col min="2" max="2" width="3.140625" customWidth="1"/>
  </cols>
  <sheetData>
    <row r="1" spans="1:22" ht="24" thickBot="1" x14ac:dyDescent="0.4">
      <c r="A1" s="294" t="s">
        <v>56</v>
      </c>
      <c r="B1" s="295"/>
      <c r="C1" s="295"/>
      <c r="D1" s="295"/>
      <c r="E1" s="295"/>
      <c r="F1" s="295"/>
      <c r="G1" s="295"/>
      <c r="H1" s="295"/>
      <c r="I1" s="295"/>
    </row>
    <row r="2" spans="1:22" ht="30.75" thickBot="1" x14ac:dyDescent="0.3">
      <c r="A2" s="273" t="s">
        <v>0</v>
      </c>
      <c r="B2" s="274"/>
      <c r="C2" s="5" t="s">
        <v>30</v>
      </c>
      <c r="D2" s="5" t="s">
        <v>31</v>
      </c>
      <c r="E2" s="9" t="s">
        <v>32</v>
      </c>
      <c r="F2" s="12" t="s">
        <v>33</v>
      </c>
      <c r="G2" s="10" t="s">
        <v>34</v>
      </c>
      <c r="H2" s="5" t="s">
        <v>35</v>
      </c>
      <c r="I2" s="9" t="s">
        <v>36</v>
      </c>
      <c r="J2" s="12" t="s">
        <v>37</v>
      </c>
      <c r="K2" s="11" t="s">
        <v>38</v>
      </c>
      <c r="L2" s="10" t="s">
        <v>39</v>
      </c>
      <c r="M2" s="5" t="s">
        <v>40</v>
      </c>
      <c r="N2" s="9" t="s">
        <v>41</v>
      </c>
      <c r="O2" s="12" t="s">
        <v>42</v>
      </c>
      <c r="P2" s="13" t="s">
        <v>43</v>
      </c>
      <c r="Q2" s="10" t="s">
        <v>44</v>
      </c>
      <c r="R2" s="5" t="s">
        <v>45</v>
      </c>
      <c r="S2" s="9" t="s">
        <v>46</v>
      </c>
      <c r="T2" s="12" t="s">
        <v>47</v>
      </c>
      <c r="U2" s="11" t="s">
        <v>48</v>
      </c>
      <c r="V2" s="54" t="s">
        <v>49</v>
      </c>
    </row>
    <row r="3" spans="1:22" ht="15.75" x14ac:dyDescent="0.25">
      <c r="A3" s="315" t="s">
        <v>1</v>
      </c>
      <c r="B3" s="6" t="s">
        <v>27</v>
      </c>
      <c r="C3" s="55">
        <f>SUM(C4:C5)</f>
        <v>64</v>
      </c>
      <c r="D3" s="56">
        <f>SUM(D4:D5)</f>
        <v>66</v>
      </c>
      <c r="E3" s="57">
        <f>SUM(E4:E5)</f>
        <v>65</v>
      </c>
      <c r="F3" s="58">
        <f>AVERAGE(C3:E3)</f>
        <v>65</v>
      </c>
      <c r="G3" s="59">
        <f>G4+G5</f>
        <v>65</v>
      </c>
      <c r="H3" s="56">
        <f>H4+H5</f>
        <v>65</v>
      </c>
      <c r="I3" s="57">
        <f>I4+I5</f>
        <v>65</v>
      </c>
      <c r="J3" s="60">
        <f>SUM(J4:J5)</f>
        <v>65</v>
      </c>
      <c r="K3" s="61">
        <f>K4+K5</f>
        <v>65</v>
      </c>
      <c r="L3" s="55">
        <f>SUM(L4:L5)</f>
        <v>66</v>
      </c>
      <c r="M3" s="55">
        <f>SUM(M4:M5)</f>
        <v>67</v>
      </c>
      <c r="N3" s="57">
        <f>SUM(N4:N5)</f>
        <v>58</v>
      </c>
      <c r="O3" s="62">
        <f>SUM(O4:O5)</f>
        <v>63.666666666666664</v>
      </c>
      <c r="P3" s="63">
        <f>P4+P5</f>
        <v>64.555555555555557</v>
      </c>
      <c r="Q3" s="55">
        <f>SUM(Q4:Q5)</f>
        <v>59</v>
      </c>
      <c r="R3" s="56">
        <f>SUM(R4:R5)</f>
        <v>0</v>
      </c>
      <c r="S3" s="57">
        <f>SUM(S4:S5)</f>
        <v>0</v>
      </c>
      <c r="T3" s="64">
        <f>SUM(T4:T5)</f>
        <v>59</v>
      </c>
      <c r="U3" s="61">
        <f>SUM(U4:U5)</f>
        <v>62.5</v>
      </c>
      <c r="V3" s="65">
        <f>AVERAGE(C3:E3,G3:I3,L3:N3,Q3:S3)</f>
        <v>53.333333333333336</v>
      </c>
    </row>
    <row r="4" spans="1:22" ht="15.75" x14ac:dyDescent="0.25">
      <c r="A4" s="316"/>
      <c r="B4" s="7" t="s">
        <v>28</v>
      </c>
      <c r="C4" s="66"/>
      <c r="D4" s="67"/>
      <c r="E4" s="52"/>
      <c r="F4" s="17"/>
      <c r="G4" s="66"/>
      <c r="H4" s="67"/>
      <c r="I4" s="52"/>
      <c r="J4" s="68"/>
      <c r="K4" s="69"/>
      <c r="L4" s="66"/>
      <c r="M4" s="67"/>
      <c r="N4" s="52"/>
      <c r="O4" s="68"/>
      <c r="P4" s="70"/>
      <c r="Q4" s="66"/>
      <c r="R4" s="67"/>
      <c r="S4" s="52"/>
      <c r="T4" s="71"/>
      <c r="U4" s="69"/>
      <c r="V4" s="72"/>
    </row>
    <row r="5" spans="1:22" ht="16.5" thickBot="1" x14ac:dyDescent="0.3">
      <c r="A5" s="317"/>
      <c r="B5" s="8" t="s">
        <v>29</v>
      </c>
      <c r="C5" s="73">
        <v>64</v>
      </c>
      <c r="D5" s="74">
        <v>66</v>
      </c>
      <c r="E5" s="75">
        <v>65</v>
      </c>
      <c r="F5" s="21">
        <f>AVERAGE(C5:E5)</f>
        <v>65</v>
      </c>
      <c r="G5" s="73">
        <v>65</v>
      </c>
      <c r="H5" s="74">
        <v>65</v>
      </c>
      <c r="I5" s="75">
        <v>65</v>
      </c>
      <c r="J5" s="76">
        <f>AVERAGE(G5:I5)</f>
        <v>65</v>
      </c>
      <c r="K5" s="77">
        <f>AVERAGE(C5:E5,G5:I5)</f>
        <v>65</v>
      </c>
      <c r="L5" s="73">
        <v>66</v>
      </c>
      <c r="M5" s="74">
        <v>67</v>
      </c>
      <c r="N5" s="75">
        <v>58</v>
      </c>
      <c r="O5" s="76">
        <f>AVERAGE(L5:N5)</f>
        <v>63.666666666666664</v>
      </c>
      <c r="P5" s="78">
        <f>AVERAGE(C5:E5,G5:I5,L5:N5)</f>
        <v>64.555555555555557</v>
      </c>
      <c r="Q5" s="73">
        <v>59</v>
      </c>
      <c r="R5" s="74"/>
      <c r="S5" s="75"/>
      <c r="T5" s="79">
        <f>SUM(Q5:S5)</f>
        <v>59</v>
      </c>
      <c r="U5" s="77">
        <f>AVERAGE(L5:N5,Q5:S5)</f>
        <v>62.5</v>
      </c>
      <c r="V5" s="80">
        <f>AVERAGE(C5:E5,G5:I5,L5:N5,Q5:S5)</f>
        <v>64</v>
      </c>
    </row>
    <row r="6" spans="1:22" ht="15.75" x14ac:dyDescent="0.25">
      <c r="A6" s="318" t="s">
        <v>2</v>
      </c>
      <c r="B6" s="6" t="s">
        <v>27</v>
      </c>
      <c r="C6" s="81">
        <f t="shared" ref="C6:G6" si="0">SUM(C7:C8)</f>
        <v>30</v>
      </c>
      <c r="D6" s="82">
        <f t="shared" si="0"/>
        <v>90</v>
      </c>
      <c r="E6" s="83">
        <f t="shared" si="0"/>
        <v>66</v>
      </c>
      <c r="F6" s="25">
        <f t="shared" si="0"/>
        <v>186</v>
      </c>
      <c r="G6" s="219">
        <f t="shared" si="0"/>
        <v>162</v>
      </c>
      <c r="H6" s="81">
        <f>SUM(H7:H8)</f>
        <v>41</v>
      </c>
      <c r="I6" s="82">
        <f>SUM(I7:I8)</f>
        <v>3</v>
      </c>
      <c r="J6" s="85">
        <f>SUM(G6:I6)</f>
        <v>206</v>
      </c>
      <c r="K6" s="86">
        <f>SUM(F6,J6)</f>
        <v>392</v>
      </c>
      <c r="L6" s="81">
        <f>SUM(L7:L8)</f>
        <v>0</v>
      </c>
      <c r="M6" s="82">
        <f>SUM(M7:M8)</f>
        <v>0</v>
      </c>
      <c r="N6" s="83">
        <f>SUM(N7:N8)</f>
        <v>15</v>
      </c>
      <c r="O6" s="85">
        <f>SUM(L6:N6)</f>
        <v>15</v>
      </c>
      <c r="P6" s="87">
        <f t="shared" ref="P6:U6" si="1">SUM(P7:P8)</f>
        <v>407</v>
      </c>
      <c r="Q6" s="81">
        <f>SUM(Q7:Q8)</f>
        <v>58</v>
      </c>
      <c r="R6" s="82">
        <f t="shared" si="1"/>
        <v>0</v>
      </c>
      <c r="S6" s="83">
        <f t="shared" si="1"/>
        <v>0</v>
      </c>
      <c r="T6" s="85">
        <f t="shared" si="1"/>
        <v>58</v>
      </c>
      <c r="U6" s="86">
        <f t="shared" si="1"/>
        <v>73</v>
      </c>
      <c r="V6" s="88">
        <f>SUM(V7:V8)</f>
        <v>465</v>
      </c>
    </row>
    <row r="7" spans="1:22" ht="15.75" x14ac:dyDescent="0.25">
      <c r="A7" s="319"/>
      <c r="B7" s="7" t="s">
        <v>28</v>
      </c>
      <c r="C7" s="66"/>
      <c r="D7" s="67"/>
      <c r="E7" s="52"/>
      <c r="F7" s="20">
        <f>SUM(C7:E7)</f>
        <v>0</v>
      </c>
      <c r="G7" s="66"/>
      <c r="H7" s="67"/>
      <c r="I7" s="52"/>
      <c r="J7" s="71">
        <f>SUM(G7:I7)</f>
        <v>0</v>
      </c>
      <c r="K7" s="69">
        <f>SUM(F7,J7)</f>
        <v>0</v>
      </c>
      <c r="L7" s="66"/>
      <c r="M7" s="67"/>
      <c r="N7" s="52"/>
      <c r="O7" s="71">
        <f>SUM(L7:N7)</f>
        <v>0</v>
      </c>
      <c r="P7" s="89">
        <f>F7+J7+O7</f>
        <v>0</v>
      </c>
      <c r="Q7" s="66"/>
      <c r="R7" s="67"/>
      <c r="S7" s="52"/>
      <c r="T7" s="71">
        <f>SUM(Q7:S7)</f>
        <v>0</v>
      </c>
      <c r="U7" s="90">
        <f>SUM(O7,T7)</f>
        <v>0</v>
      </c>
      <c r="V7" s="72">
        <f>SUM(K7,U7)</f>
        <v>0</v>
      </c>
    </row>
    <row r="8" spans="1:22" ht="16.5" thickBot="1" x14ac:dyDescent="0.3">
      <c r="A8" s="320"/>
      <c r="B8" s="8" t="s">
        <v>29</v>
      </c>
      <c r="C8" s="91">
        <v>30</v>
      </c>
      <c r="D8" s="92">
        <v>90</v>
      </c>
      <c r="E8" s="53">
        <v>66</v>
      </c>
      <c r="F8" s="30">
        <f>SUM(C8:E8)</f>
        <v>186</v>
      </c>
      <c r="G8" s="91">
        <v>162</v>
      </c>
      <c r="H8" s="92">
        <v>41</v>
      </c>
      <c r="I8" s="53">
        <v>3</v>
      </c>
      <c r="J8" s="93">
        <f>SUM(G8:I8)</f>
        <v>206</v>
      </c>
      <c r="K8" s="94">
        <f>SUM(F8,J8)</f>
        <v>392</v>
      </c>
      <c r="L8" s="91">
        <v>0</v>
      </c>
      <c r="M8" s="92">
        <v>0</v>
      </c>
      <c r="N8" s="53">
        <v>15</v>
      </c>
      <c r="O8" s="93">
        <f>SUM(L8:N8)</f>
        <v>15</v>
      </c>
      <c r="P8" s="95">
        <f>F8+J8+O8</f>
        <v>407</v>
      </c>
      <c r="Q8" s="91">
        <v>58</v>
      </c>
      <c r="R8" s="92"/>
      <c r="S8" s="53"/>
      <c r="T8" s="93">
        <f>SUM(Q8:S8)</f>
        <v>58</v>
      </c>
      <c r="U8" s="94">
        <f>SUM(O8,T8)</f>
        <v>73</v>
      </c>
      <c r="V8" s="96">
        <f>SUM(K8,U8)</f>
        <v>465</v>
      </c>
    </row>
    <row r="9" spans="1:22" ht="15.75" x14ac:dyDescent="0.25">
      <c r="A9" s="278" t="s">
        <v>3</v>
      </c>
      <c r="B9" s="4" t="s">
        <v>27</v>
      </c>
      <c r="C9" s="97">
        <f t="shared" ref="C9:U11" si="2">C6/C3</f>
        <v>0.46875</v>
      </c>
      <c r="D9" s="97">
        <f t="shared" si="2"/>
        <v>1.3636363636363635</v>
      </c>
      <c r="E9" s="98">
        <f t="shared" si="2"/>
        <v>1.0153846153846153</v>
      </c>
      <c r="F9" s="33">
        <f t="shared" si="2"/>
        <v>2.8615384615384616</v>
      </c>
      <c r="G9" s="99">
        <f t="shared" si="2"/>
        <v>2.4923076923076923</v>
      </c>
      <c r="H9" s="97">
        <f t="shared" si="2"/>
        <v>0.63076923076923075</v>
      </c>
      <c r="I9" s="98">
        <f t="shared" si="2"/>
        <v>4.6153846153846156E-2</v>
      </c>
      <c r="J9" s="100">
        <f t="shared" si="2"/>
        <v>3.1692307692307691</v>
      </c>
      <c r="K9" s="101">
        <f t="shared" si="2"/>
        <v>6.0307692307692307</v>
      </c>
      <c r="L9" s="99">
        <f t="shared" si="2"/>
        <v>0</v>
      </c>
      <c r="M9" s="97">
        <f t="shared" si="2"/>
        <v>0</v>
      </c>
      <c r="N9" s="98">
        <f t="shared" si="2"/>
        <v>0.25862068965517243</v>
      </c>
      <c r="O9" s="102">
        <f t="shared" si="2"/>
        <v>0.2356020942408377</v>
      </c>
      <c r="P9" s="103">
        <f t="shared" si="2"/>
        <v>6.3046471600688463</v>
      </c>
      <c r="Q9" s="99">
        <f>Q6/Q3</f>
        <v>0.98305084745762716</v>
      </c>
      <c r="R9" s="97" t="e">
        <f>R6/R3</f>
        <v>#DIV/0!</v>
      </c>
      <c r="S9" s="98" t="e">
        <f t="shared" si="2"/>
        <v>#DIV/0!</v>
      </c>
      <c r="T9" s="102">
        <f t="shared" si="2"/>
        <v>0.98305084745762716</v>
      </c>
      <c r="U9" s="101">
        <f>U6/U3</f>
        <v>1.1679999999999999</v>
      </c>
      <c r="V9" s="104">
        <f>V6/V3</f>
        <v>8.71875</v>
      </c>
    </row>
    <row r="10" spans="1:22" ht="15.75" x14ac:dyDescent="0.25">
      <c r="A10" s="279"/>
      <c r="B10" s="2" t="s">
        <v>28</v>
      </c>
      <c r="C10" s="105"/>
      <c r="D10" s="105"/>
      <c r="E10" s="106"/>
      <c r="F10" s="36"/>
      <c r="G10" s="107"/>
      <c r="H10" s="105"/>
      <c r="I10" s="106"/>
      <c r="J10" s="108"/>
      <c r="K10" s="109"/>
      <c r="L10" s="107"/>
      <c r="M10" s="110"/>
      <c r="N10" s="106"/>
      <c r="O10" s="108"/>
      <c r="P10" s="111"/>
      <c r="Q10" s="107"/>
      <c r="R10" s="105"/>
      <c r="S10" s="106"/>
      <c r="T10" s="108"/>
      <c r="U10" s="109"/>
      <c r="V10" s="112"/>
    </row>
    <row r="11" spans="1:22" ht="16.5" thickBot="1" x14ac:dyDescent="0.3">
      <c r="A11" s="280"/>
      <c r="B11" s="3" t="s">
        <v>29</v>
      </c>
      <c r="C11" s="113">
        <f t="shared" si="2"/>
        <v>0.46875</v>
      </c>
      <c r="D11" s="113">
        <f t="shared" si="2"/>
        <v>1.3636363636363635</v>
      </c>
      <c r="E11" s="114">
        <f t="shared" si="2"/>
        <v>1.0153846153846153</v>
      </c>
      <c r="F11" s="39">
        <f t="shared" si="2"/>
        <v>2.8615384615384616</v>
      </c>
      <c r="G11" s="115">
        <f t="shared" si="2"/>
        <v>2.4923076923076923</v>
      </c>
      <c r="H11" s="113">
        <f t="shared" si="2"/>
        <v>0.63076923076923075</v>
      </c>
      <c r="I11" s="116">
        <f t="shared" si="2"/>
        <v>4.6153846153846156E-2</v>
      </c>
      <c r="J11" s="117">
        <f t="shared" si="2"/>
        <v>3.1692307692307691</v>
      </c>
      <c r="K11" s="118">
        <f t="shared" si="2"/>
        <v>6.0307692307692307</v>
      </c>
      <c r="L11" s="119">
        <f t="shared" si="2"/>
        <v>0</v>
      </c>
      <c r="M11" s="113">
        <f t="shared" si="2"/>
        <v>0</v>
      </c>
      <c r="N11" s="114">
        <f t="shared" si="2"/>
        <v>0.25862068965517243</v>
      </c>
      <c r="O11" s="117">
        <f t="shared" si="2"/>
        <v>0.2356020942408377</v>
      </c>
      <c r="P11" s="120">
        <f t="shared" si="2"/>
        <v>6.3046471600688463</v>
      </c>
      <c r="Q11" s="115">
        <f t="shared" si="2"/>
        <v>0.98305084745762716</v>
      </c>
      <c r="R11" s="113" t="e">
        <f t="shared" si="2"/>
        <v>#DIV/0!</v>
      </c>
      <c r="S11" s="114" t="e">
        <f t="shared" si="2"/>
        <v>#DIV/0!</v>
      </c>
      <c r="T11" s="117">
        <f t="shared" si="2"/>
        <v>0.98305084745762716</v>
      </c>
      <c r="U11" s="118">
        <f t="shared" si="2"/>
        <v>1.1679999999999999</v>
      </c>
      <c r="V11" s="121">
        <f>V8/V5</f>
        <v>7.265625</v>
      </c>
    </row>
    <row r="12" spans="1:22" ht="15.75" x14ac:dyDescent="0.25">
      <c r="A12" s="278" t="s">
        <v>4</v>
      </c>
      <c r="B12" s="6" t="s">
        <v>27</v>
      </c>
      <c r="C12" s="81">
        <f>SUM(C18,C21,C24,C27,C30,C33,C36,C39,C42,C45,C48,C51,C57,C60,C63,C66,C69,C72,C75,C78,C81,C84,C87,C90)</f>
        <v>9</v>
      </c>
      <c r="D12" s="82">
        <f>SUM(D18,D21,D24,D27,D30,D33,D36,D39,D42,D45,D48,D51,D57,D60,D63,D66,D69,D72,D75,D78,D81,D84,D87,D90,)</f>
        <v>16</v>
      </c>
      <c r="E12" s="83">
        <f>SUM(E18,E21,E24,E27,E30,E33,E36,E39,E42,E45,E48,E51,E57,E60,E63,E66,E69,E72,E75,E78,E81,E84,E87,E90)</f>
        <v>5</v>
      </c>
      <c r="F12" s="25">
        <f>SUM(F18,F21,F24,F27,F30,F33,F36,F39,F42,F45,F48,F51,F57,F60,F63,F66,F69,F72,F75,F78,F81,F84,F87,F90)</f>
        <v>30</v>
      </c>
      <c r="G12" s="81">
        <f>SUM(G18,G21,G24,G27,G30,G33,G36,G39,G42,G45,G48,G51,G57,G60,G63,G66,G69,G72,G75,G78,G81,G84,G87,G90)</f>
        <v>18</v>
      </c>
      <c r="H12" s="82">
        <f>SUM(H18,H21,H24,H27,H30,H33,,H36,H39,H42,H45,H48,H51,H57,H60,H63,H66,H69,H72,H75,H78,H81,H84,H87,H90)</f>
        <v>8</v>
      </c>
      <c r="I12" s="83">
        <f>I18+I21+I24+I27+I30+I33+I36+I39+I42+I45+I48+I51+I57+I60+I63+I66+I69+I72+I75+I78+I81+I84+I87+I90</f>
        <v>1</v>
      </c>
      <c r="J12" s="85">
        <f>SUM(G12:I12)</f>
        <v>27</v>
      </c>
      <c r="K12" s="86">
        <f>SUM(F12,J12)</f>
        <v>57</v>
      </c>
      <c r="L12" s="81">
        <f t="shared" ref="L12" si="3">L18+L21+L24+L27+L30+L33+L36+L39+L42+L45+L48+L51+L57+L60+L63+L66+L69+L72+L75+L78+L81+L84+L87+L90</f>
        <v>0</v>
      </c>
      <c r="M12" s="82">
        <f>M18+M21+M24+M27+M30+M33+M36+M39+M42+M45+M48+M51+M57+M60+M63+M66+M69+M72+M75+M78+M81+M84+M87+M90</f>
        <v>0</v>
      </c>
      <c r="N12" s="83">
        <f>N18+N21+N24+N27+N30+N33+N36+N39+N42+N45+N48+N51+N57+N60+N63+N66+N69+N72+N75+N78+N81+N84+N87+N90</f>
        <v>2</v>
      </c>
      <c r="O12" s="85">
        <f>SUM(L12:N12)</f>
        <v>2</v>
      </c>
      <c r="P12" s="87">
        <f>SUM(P13:P14)</f>
        <v>59</v>
      </c>
      <c r="Q12" s="82">
        <f>Q18+Q21+Q24+Q27+Q30+Q33+Q36+Q39+Q42+Q45+Q48+Q51+Q57+Q60+Q63+Q66+Q69+Q72+Q75+Q78+Q81+Q84+Q87+Q90</f>
        <v>5</v>
      </c>
      <c r="R12" s="82">
        <f>R18+R21+R24+R27+R30+R33+R36+R39+R42+R45+R48+R51+R57+R60+R63+R66+R69+R72+R75+R78+R81+R84+R87+R90</f>
        <v>0</v>
      </c>
      <c r="S12" s="83">
        <f t="shared" ref="S12" si="4">S18+S21+S24+S27+S30+S33+S36+S39+S42+S45+S48+S51+S57+S60+S63+S66+S69+S72+S75+S78+S81+S84+S87+S90</f>
        <v>0</v>
      </c>
      <c r="T12" s="85">
        <f>SUM(T13:T14)</f>
        <v>5</v>
      </c>
      <c r="U12" s="86">
        <f>SUM(U13:U14)</f>
        <v>7</v>
      </c>
      <c r="V12" s="88">
        <f>SUM(V13:V14)</f>
        <v>64</v>
      </c>
    </row>
    <row r="13" spans="1:22" ht="15.75" x14ac:dyDescent="0.25">
      <c r="A13" s="279"/>
      <c r="B13" s="7" t="s">
        <v>28</v>
      </c>
      <c r="C13" s="66"/>
      <c r="D13" s="67"/>
      <c r="E13" s="52"/>
      <c r="F13" s="20">
        <f>SUM(C13:E13)</f>
        <v>0</v>
      </c>
      <c r="G13" s="66"/>
      <c r="H13" s="67"/>
      <c r="I13" s="52"/>
      <c r="J13" s="71">
        <f>SUM(G13:I13)</f>
        <v>0</v>
      </c>
      <c r="K13" s="90">
        <f>SUM(F13,J13)</f>
        <v>0</v>
      </c>
      <c r="L13" s="66"/>
      <c r="M13" s="67"/>
      <c r="N13" s="52"/>
      <c r="O13" s="71">
        <f>SUM(L13:N13)</f>
        <v>0</v>
      </c>
      <c r="P13" s="89">
        <f>F13+J13+O13</f>
        <v>0</v>
      </c>
      <c r="Q13" s="66"/>
      <c r="R13" s="67"/>
      <c r="S13" s="52"/>
      <c r="T13" s="71">
        <f>SUM(Q13:S13)</f>
        <v>0</v>
      </c>
      <c r="U13" s="90">
        <f>SUM(O13,T13)</f>
        <v>0</v>
      </c>
      <c r="V13" s="122">
        <f>SUM(K13,U13)</f>
        <v>0</v>
      </c>
    </row>
    <row r="14" spans="1:22" ht="16.5" thickBot="1" x14ac:dyDescent="0.3">
      <c r="A14" s="280"/>
      <c r="B14" s="8" t="s">
        <v>29</v>
      </c>
      <c r="C14" s="91">
        <v>9</v>
      </c>
      <c r="D14" s="92">
        <v>16</v>
      </c>
      <c r="E14" s="53">
        <v>5</v>
      </c>
      <c r="F14" s="30">
        <f>SUM(C14:E14)</f>
        <v>30</v>
      </c>
      <c r="G14" s="91">
        <v>18</v>
      </c>
      <c r="H14" s="92">
        <v>8</v>
      </c>
      <c r="I14" s="53">
        <v>1</v>
      </c>
      <c r="J14" s="93">
        <f>SUM(G14:I14)</f>
        <v>27</v>
      </c>
      <c r="K14" s="94">
        <f>SUM(F14,J14)</f>
        <v>57</v>
      </c>
      <c r="L14" s="91">
        <v>0</v>
      </c>
      <c r="M14" s="92">
        <v>0</v>
      </c>
      <c r="N14" s="53">
        <v>2</v>
      </c>
      <c r="O14" s="93">
        <f>SUM(L14:N14)</f>
        <v>2</v>
      </c>
      <c r="P14" s="95">
        <f>F14+J14+O14</f>
        <v>59</v>
      </c>
      <c r="Q14" s="91">
        <v>5</v>
      </c>
      <c r="R14" s="92"/>
      <c r="S14" s="53"/>
      <c r="T14" s="93">
        <f>SUM(Q14:S14)</f>
        <v>5</v>
      </c>
      <c r="U14" s="94">
        <f>SUM(O14,T14)</f>
        <v>7</v>
      </c>
      <c r="V14" s="96">
        <f>SUM(K14,U14)</f>
        <v>64</v>
      </c>
    </row>
    <row r="15" spans="1:22" ht="15.75" x14ac:dyDescent="0.25">
      <c r="A15" s="275" t="s">
        <v>5</v>
      </c>
      <c r="B15" s="6" t="s">
        <v>27</v>
      </c>
      <c r="C15" s="97">
        <f t="shared" ref="C15:U17" si="5">C12/C3*1000</f>
        <v>140.625</v>
      </c>
      <c r="D15" s="97">
        <f t="shared" si="5"/>
        <v>242.42424242424244</v>
      </c>
      <c r="E15" s="98">
        <f t="shared" si="5"/>
        <v>76.923076923076934</v>
      </c>
      <c r="F15" s="33">
        <f t="shared" si="5"/>
        <v>461.53846153846155</v>
      </c>
      <c r="G15" s="99">
        <f t="shared" si="5"/>
        <v>276.92307692307696</v>
      </c>
      <c r="H15" s="56">
        <f t="shared" si="5"/>
        <v>123.07692307692308</v>
      </c>
      <c r="I15" s="98">
        <f t="shared" si="5"/>
        <v>15.384615384615385</v>
      </c>
      <c r="J15" s="100">
        <f t="shared" si="5"/>
        <v>415.38461538461542</v>
      </c>
      <c r="K15" s="101">
        <f t="shared" si="5"/>
        <v>876.92307692307691</v>
      </c>
      <c r="L15" s="99">
        <f t="shared" si="5"/>
        <v>0</v>
      </c>
      <c r="M15" s="99">
        <f t="shared" si="5"/>
        <v>0</v>
      </c>
      <c r="N15" s="98">
        <f t="shared" si="5"/>
        <v>34.482758620689651</v>
      </c>
      <c r="O15" s="102">
        <f t="shared" si="5"/>
        <v>31.413612565445025</v>
      </c>
      <c r="P15" s="103">
        <f t="shared" si="5"/>
        <v>913.9414802065404</v>
      </c>
      <c r="Q15" s="99">
        <f>Q12/Q3*1000</f>
        <v>84.745762711864401</v>
      </c>
      <c r="R15" s="97" t="e">
        <f t="shared" si="5"/>
        <v>#DIV/0!</v>
      </c>
      <c r="S15" s="98" t="e">
        <f t="shared" si="5"/>
        <v>#DIV/0!</v>
      </c>
      <c r="T15" s="102">
        <f t="shared" si="5"/>
        <v>84.745762711864401</v>
      </c>
      <c r="U15" s="101">
        <f t="shared" si="5"/>
        <v>112</v>
      </c>
      <c r="V15" s="104">
        <f>V12/V3*1000</f>
        <v>1200</v>
      </c>
    </row>
    <row r="16" spans="1:22" ht="15.75" x14ac:dyDescent="0.25">
      <c r="A16" s="276"/>
      <c r="B16" s="7" t="s">
        <v>28</v>
      </c>
      <c r="C16" s="105"/>
      <c r="D16" s="105"/>
      <c r="E16" s="106"/>
      <c r="F16" s="36"/>
      <c r="G16" s="123"/>
      <c r="H16" s="105"/>
      <c r="I16" s="106"/>
      <c r="J16" s="108"/>
      <c r="K16" s="109"/>
      <c r="L16" s="107"/>
      <c r="M16" s="105"/>
      <c r="N16" s="124"/>
      <c r="O16" s="108"/>
      <c r="P16" s="111"/>
      <c r="Q16" s="107"/>
      <c r="R16" s="105"/>
      <c r="S16" s="106"/>
      <c r="T16" s="108"/>
      <c r="U16" s="109"/>
      <c r="V16" s="112"/>
    </row>
    <row r="17" spans="1:22" ht="16.5" thickBot="1" x14ac:dyDescent="0.3">
      <c r="A17" s="277"/>
      <c r="B17" s="8" t="s">
        <v>29</v>
      </c>
      <c r="C17" s="113">
        <f t="shared" si="5"/>
        <v>140.625</v>
      </c>
      <c r="D17" s="113">
        <f t="shared" si="5"/>
        <v>242.42424242424244</v>
      </c>
      <c r="E17" s="114">
        <f t="shared" si="5"/>
        <v>76.923076923076934</v>
      </c>
      <c r="F17" s="39">
        <f t="shared" si="5"/>
        <v>461.53846153846155</v>
      </c>
      <c r="G17" s="115">
        <f t="shared" si="5"/>
        <v>276.92307692307696</v>
      </c>
      <c r="H17" s="113">
        <f t="shared" si="5"/>
        <v>123.07692307692308</v>
      </c>
      <c r="I17" s="114">
        <f t="shared" si="5"/>
        <v>15.384615384615385</v>
      </c>
      <c r="J17" s="117">
        <f t="shared" si="5"/>
        <v>415.38461538461542</v>
      </c>
      <c r="K17" s="118">
        <f t="shared" si="5"/>
        <v>876.92307692307691</v>
      </c>
      <c r="L17" s="115">
        <f t="shared" si="5"/>
        <v>0</v>
      </c>
      <c r="M17" s="113">
        <f>M14/M5*1000</f>
        <v>0</v>
      </c>
      <c r="N17" s="114">
        <f t="shared" si="5"/>
        <v>34.482758620689651</v>
      </c>
      <c r="O17" s="117">
        <f t="shared" si="5"/>
        <v>31.413612565445025</v>
      </c>
      <c r="P17" s="120">
        <f t="shared" si="5"/>
        <v>913.9414802065404</v>
      </c>
      <c r="Q17" s="115">
        <f t="shared" si="5"/>
        <v>84.745762711864401</v>
      </c>
      <c r="R17" s="113" t="e">
        <f t="shared" si="5"/>
        <v>#DIV/0!</v>
      </c>
      <c r="S17" s="114" t="e">
        <f t="shared" si="5"/>
        <v>#DIV/0!</v>
      </c>
      <c r="T17" s="117">
        <f t="shared" si="5"/>
        <v>84.745762711864401</v>
      </c>
      <c r="U17" s="118">
        <f t="shared" si="5"/>
        <v>112</v>
      </c>
      <c r="V17" s="121">
        <f>V14/V5*1000</f>
        <v>1000</v>
      </c>
    </row>
    <row r="18" spans="1:22" ht="15.75" x14ac:dyDescent="0.25">
      <c r="A18" s="275" t="s">
        <v>6</v>
      </c>
      <c r="B18" s="6" t="s">
        <v>27</v>
      </c>
      <c r="C18" s="82">
        <f t="shared" ref="C18:I18" si="6">SUM(C19:C20)</f>
        <v>0</v>
      </c>
      <c r="D18" s="82">
        <f t="shared" si="6"/>
        <v>0</v>
      </c>
      <c r="E18" s="83">
        <f t="shared" si="6"/>
        <v>0</v>
      </c>
      <c r="F18" s="25">
        <f t="shared" si="6"/>
        <v>0</v>
      </c>
      <c r="G18" s="81">
        <f t="shared" si="6"/>
        <v>0</v>
      </c>
      <c r="H18" s="82">
        <f t="shared" si="6"/>
        <v>0</v>
      </c>
      <c r="I18" s="83">
        <f t="shared" si="6"/>
        <v>0</v>
      </c>
      <c r="J18" s="85">
        <f t="shared" ref="J18:J53" si="7">SUM(G18:I18)</f>
        <v>0</v>
      </c>
      <c r="K18" s="86">
        <f t="shared" ref="K18:K53" si="8">SUM(F18,J18)</f>
        <v>0</v>
      </c>
      <c r="L18" s="81">
        <f>SUM(L19:L20)</f>
        <v>0</v>
      </c>
      <c r="M18" s="82">
        <f>SUM(M19:M20)</f>
        <v>0</v>
      </c>
      <c r="N18" s="83">
        <f>SUM(N19:N20)</f>
        <v>0</v>
      </c>
      <c r="O18" s="85">
        <f t="shared" ref="O18:O52" si="9">SUM(L18:N18)</f>
        <v>0</v>
      </c>
      <c r="P18" s="87">
        <f t="shared" ref="P18:U18" si="10">SUM(P19:P20)</f>
        <v>0</v>
      </c>
      <c r="Q18" s="81">
        <f t="shared" si="10"/>
        <v>0</v>
      </c>
      <c r="R18" s="82">
        <f t="shared" si="10"/>
        <v>0</v>
      </c>
      <c r="S18" s="83">
        <f t="shared" si="10"/>
        <v>0</v>
      </c>
      <c r="T18" s="85">
        <f t="shared" si="10"/>
        <v>0</v>
      </c>
      <c r="U18" s="86">
        <f t="shared" si="10"/>
        <v>0</v>
      </c>
      <c r="V18" s="88">
        <f>SUM(V19:V20)</f>
        <v>0</v>
      </c>
    </row>
    <row r="19" spans="1:22" ht="15.75" x14ac:dyDescent="0.25">
      <c r="A19" s="276"/>
      <c r="B19" s="7" t="s">
        <v>28</v>
      </c>
      <c r="C19" s="67"/>
      <c r="D19" s="67"/>
      <c r="E19" s="52"/>
      <c r="F19" s="20">
        <f>SUM(C19:E19)</f>
        <v>0</v>
      </c>
      <c r="G19" s="66"/>
      <c r="H19" s="67"/>
      <c r="I19" s="52"/>
      <c r="J19" s="71">
        <f t="shared" si="7"/>
        <v>0</v>
      </c>
      <c r="K19" s="90">
        <f t="shared" si="8"/>
        <v>0</v>
      </c>
      <c r="L19" s="66"/>
      <c r="M19" s="67"/>
      <c r="N19" s="52"/>
      <c r="O19" s="71">
        <f t="shared" si="9"/>
        <v>0</v>
      </c>
      <c r="P19" s="89">
        <f>F19+J19+O19</f>
        <v>0</v>
      </c>
      <c r="Q19" s="66"/>
      <c r="R19" s="67"/>
      <c r="S19" s="52"/>
      <c r="T19" s="71">
        <f>SUM(Q19:S19)</f>
        <v>0</v>
      </c>
      <c r="U19" s="90">
        <f>SUM(O19,T19)</f>
        <v>0</v>
      </c>
      <c r="V19" s="122">
        <f>SUM(K19,U19)</f>
        <v>0</v>
      </c>
    </row>
    <row r="20" spans="1:22" ht="16.5" thickBot="1" x14ac:dyDescent="0.3">
      <c r="A20" s="277"/>
      <c r="B20" s="8" t="s">
        <v>29</v>
      </c>
      <c r="C20" s="92"/>
      <c r="D20" s="92"/>
      <c r="E20" s="53"/>
      <c r="F20" s="30">
        <f>SUM(C20:E20)</f>
        <v>0</v>
      </c>
      <c r="G20" s="91"/>
      <c r="H20" s="92"/>
      <c r="I20" s="53"/>
      <c r="J20" s="93">
        <f t="shared" si="7"/>
        <v>0</v>
      </c>
      <c r="K20" s="94">
        <f t="shared" si="8"/>
        <v>0</v>
      </c>
      <c r="L20" s="91"/>
      <c r="M20" s="92"/>
      <c r="N20" s="53"/>
      <c r="O20" s="93">
        <f t="shared" si="9"/>
        <v>0</v>
      </c>
      <c r="P20" s="95">
        <f>F20+J20+O20</f>
        <v>0</v>
      </c>
      <c r="Q20" s="91"/>
      <c r="R20" s="92"/>
      <c r="S20" s="53"/>
      <c r="T20" s="93">
        <f>SUM(Q20:S20)</f>
        <v>0</v>
      </c>
      <c r="U20" s="94">
        <f>SUM(O20,T20)</f>
        <v>0</v>
      </c>
      <c r="V20" s="96">
        <f>SUM(K20,U20)</f>
        <v>0</v>
      </c>
    </row>
    <row r="21" spans="1:22" ht="15.75" x14ac:dyDescent="0.25">
      <c r="A21" s="278" t="s">
        <v>51</v>
      </c>
      <c r="B21" s="6" t="s">
        <v>27</v>
      </c>
      <c r="C21" s="56">
        <f t="shared" ref="C21:I21" si="11">SUM(C22:C23)</f>
        <v>0</v>
      </c>
      <c r="D21" s="56">
        <f t="shared" si="11"/>
        <v>0</v>
      </c>
      <c r="E21" s="57">
        <f t="shared" si="11"/>
        <v>0</v>
      </c>
      <c r="F21" s="16">
        <f t="shared" si="11"/>
        <v>0</v>
      </c>
      <c r="G21" s="55">
        <f t="shared" si="11"/>
        <v>0</v>
      </c>
      <c r="H21" s="56">
        <f t="shared" si="11"/>
        <v>0</v>
      </c>
      <c r="I21" s="57">
        <f t="shared" si="11"/>
        <v>0</v>
      </c>
      <c r="J21" s="64">
        <f t="shared" si="7"/>
        <v>0</v>
      </c>
      <c r="K21" s="125">
        <f t="shared" si="8"/>
        <v>0</v>
      </c>
      <c r="L21" s="55">
        <f>SUM(L22:L23)</f>
        <v>0</v>
      </c>
      <c r="M21" s="56">
        <f>SUM(M22:M23)</f>
        <v>0</v>
      </c>
      <c r="N21" s="57">
        <f>SUM(N22:N23)</f>
        <v>0</v>
      </c>
      <c r="O21" s="64">
        <f t="shared" si="9"/>
        <v>0</v>
      </c>
      <c r="P21" s="126">
        <f t="shared" ref="P21:U21" si="12">SUM(P22:P23)</f>
        <v>0</v>
      </c>
      <c r="Q21" s="55">
        <f t="shared" si="12"/>
        <v>0</v>
      </c>
      <c r="R21" s="56">
        <f t="shared" si="12"/>
        <v>0</v>
      </c>
      <c r="S21" s="57">
        <f t="shared" si="12"/>
        <v>0</v>
      </c>
      <c r="T21" s="64">
        <f t="shared" si="12"/>
        <v>0</v>
      </c>
      <c r="U21" s="125">
        <f t="shared" si="12"/>
        <v>0</v>
      </c>
      <c r="V21" s="127">
        <f>SUM(V22:V23)</f>
        <v>0</v>
      </c>
    </row>
    <row r="22" spans="1:22" ht="15.75" x14ac:dyDescent="0.25">
      <c r="A22" s="279"/>
      <c r="B22" s="7" t="s">
        <v>28</v>
      </c>
      <c r="C22" s="67"/>
      <c r="D22" s="67"/>
      <c r="E22" s="52"/>
      <c r="F22" s="20">
        <f>SUM(C22:E22)</f>
        <v>0</v>
      </c>
      <c r="G22" s="66"/>
      <c r="H22" s="67"/>
      <c r="I22" s="52"/>
      <c r="J22" s="71">
        <f t="shared" si="7"/>
        <v>0</v>
      </c>
      <c r="K22" s="90">
        <f t="shared" si="8"/>
        <v>0</v>
      </c>
      <c r="L22" s="66"/>
      <c r="M22" s="67"/>
      <c r="N22" s="52"/>
      <c r="O22" s="71">
        <f t="shared" si="9"/>
        <v>0</v>
      </c>
      <c r="P22" s="89">
        <f>F22+J22+O22</f>
        <v>0</v>
      </c>
      <c r="Q22" s="66"/>
      <c r="R22" s="67"/>
      <c r="S22" s="52"/>
      <c r="T22" s="71">
        <f>SUM(Q22:S22)</f>
        <v>0</v>
      </c>
      <c r="U22" s="90">
        <f>SUM(O22,T22)</f>
        <v>0</v>
      </c>
      <c r="V22" s="122">
        <f>SUM(K22,U22)</f>
        <v>0</v>
      </c>
    </row>
    <row r="23" spans="1:22" ht="16.5" thickBot="1" x14ac:dyDescent="0.3">
      <c r="A23" s="280"/>
      <c r="B23" s="8" t="s">
        <v>29</v>
      </c>
      <c r="C23" s="74"/>
      <c r="D23" s="74"/>
      <c r="E23" s="75"/>
      <c r="F23" s="24">
        <f>SUM(C23:E23)</f>
        <v>0</v>
      </c>
      <c r="G23" s="73"/>
      <c r="H23" s="74"/>
      <c r="I23" s="75"/>
      <c r="J23" s="79">
        <f t="shared" si="7"/>
        <v>0</v>
      </c>
      <c r="K23" s="128">
        <f t="shared" si="8"/>
        <v>0</v>
      </c>
      <c r="L23" s="73"/>
      <c r="M23" s="74"/>
      <c r="N23" s="75"/>
      <c r="O23" s="79">
        <f t="shared" si="9"/>
        <v>0</v>
      </c>
      <c r="P23" s="129">
        <f>F23+J23+O23</f>
        <v>0</v>
      </c>
      <c r="Q23" s="73"/>
      <c r="R23" s="74"/>
      <c r="S23" s="75"/>
      <c r="T23" s="79">
        <f>SUM(Q23:S23)</f>
        <v>0</v>
      </c>
      <c r="U23" s="128">
        <f>SUM(O23,T23)</f>
        <v>0</v>
      </c>
      <c r="V23" s="130">
        <f>SUM(K23,U23)</f>
        <v>0</v>
      </c>
    </row>
    <row r="24" spans="1:22" ht="15.75" x14ac:dyDescent="0.25">
      <c r="A24" s="278" t="s">
        <v>7</v>
      </c>
      <c r="B24" s="6" t="s">
        <v>27</v>
      </c>
      <c r="C24" s="82">
        <f t="shared" ref="C24:I24" si="13">SUM(C25:C26)</f>
        <v>0</v>
      </c>
      <c r="D24" s="82">
        <f t="shared" si="13"/>
        <v>0</v>
      </c>
      <c r="E24" s="83">
        <f t="shared" si="13"/>
        <v>0</v>
      </c>
      <c r="F24" s="25">
        <f t="shared" si="13"/>
        <v>0</v>
      </c>
      <c r="G24" s="81">
        <f t="shared" si="13"/>
        <v>0</v>
      </c>
      <c r="H24" s="82">
        <f t="shared" si="13"/>
        <v>0</v>
      </c>
      <c r="I24" s="83">
        <f t="shared" si="13"/>
        <v>0</v>
      </c>
      <c r="J24" s="85">
        <f t="shared" si="7"/>
        <v>0</v>
      </c>
      <c r="K24" s="86">
        <f t="shared" si="8"/>
        <v>0</v>
      </c>
      <c r="L24" s="81">
        <f>SUM(L25:L26)</f>
        <v>0</v>
      </c>
      <c r="M24" s="82">
        <f>SUM(M25:M26)</f>
        <v>0</v>
      </c>
      <c r="N24" s="83">
        <f>SUM(N25:N26)</f>
        <v>0</v>
      </c>
      <c r="O24" s="85">
        <f t="shared" si="9"/>
        <v>0</v>
      </c>
      <c r="P24" s="87">
        <f t="shared" ref="P24:U24" si="14">SUM(P25:P26)</f>
        <v>0</v>
      </c>
      <c r="Q24" s="81">
        <f t="shared" si="14"/>
        <v>0</v>
      </c>
      <c r="R24" s="82">
        <f t="shared" si="14"/>
        <v>0</v>
      </c>
      <c r="S24" s="83">
        <f t="shared" si="14"/>
        <v>0</v>
      </c>
      <c r="T24" s="85">
        <f t="shared" si="14"/>
        <v>0</v>
      </c>
      <c r="U24" s="86">
        <f t="shared" si="14"/>
        <v>0</v>
      </c>
      <c r="V24" s="88">
        <f>SUM(V25:V26)</f>
        <v>0</v>
      </c>
    </row>
    <row r="25" spans="1:22" ht="15.75" x14ac:dyDescent="0.25">
      <c r="A25" s="279"/>
      <c r="B25" s="7" t="s">
        <v>28</v>
      </c>
      <c r="C25" s="67"/>
      <c r="D25" s="67"/>
      <c r="E25" s="52"/>
      <c r="F25" s="20">
        <f>SUM(C25:E25)</f>
        <v>0</v>
      </c>
      <c r="G25" s="66"/>
      <c r="H25" s="67"/>
      <c r="I25" s="52"/>
      <c r="J25" s="71">
        <f t="shared" si="7"/>
        <v>0</v>
      </c>
      <c r="K25" s="90">
        <f t="shared" si="8"/>
        <v>0</v>
      </c>
      <c r="L25" s="66"/>
      <c r="M25" s="67"/>
      <c r="N25" s="52"/>
      <c r="O25" s="71">
        <f t="shared" si="9"/>
        <v>0</v>
      </c>
      <c r="P25" s="89">
        <f>F25+J25+O25</f>
        <v>0</v>
      </c>
      <c r="Q25" s="66"/>
      <c r="R25" s="67"/>
      <c r="S25" s="52"/>
      <c r="T25" s="71">
        <f>SUM(Q25:S25)</f>
        <v>0</v>
      </c>
      <c r="U25" s="90">
        <f>SUM(O25,T25)</f>
        <v>0</v>
      </c>
      <c r="V25" s="122">
        <f>SUM(K25,U25)</f>
        <v>0</v>
      </c>
    </row>
    <row r="26" spans="1:22" ht="16.5" thickBot="1" x14ac:dyDescent="0.3">
      <c r="A26" s="280"/>
      <c r="B26" s="8" t="s">
        <v>29</v>
      </c>
      <c r="C26" s="92"/>
      <c r="D26" s="92"/>
      <c r="E26" s="53"/>
      <c r="F26" s="30">
        <f>SUM(C26:E26)</f>
        <v>0</v>
      </c>
      <c r="G26" s="91"/>
      <c r="H26" s="92"/>
      <c r="I26" s="53"/>
      <c r="J26" s="93">
        <f t="shared" si="7"/>
        <v>0</v>
      </c>
      <c r="K26" s="94">
        <f t="shared" si="8"/>
        <v>0</v>
      </c>
      <c r="L26" s="91"/>
      <c r="M26" s="92"/>
      <c r="N26" s="53"/>
      <c r="O26" s="93">
        <f t="shared" si="9"/>
        <v>0</v>
      </c>
      <c r="P26" s="95">
        <f>F26+J26+O26</f>
        <v>0</v>
      </c>
      <c r="Q26" s="91"/>
      <c r="R26" s="92"/>
      <c r="S26" s="53"/>
      <c r="T26" s="93">
        <f>SUM(Q26:S26)</f>
        <v>0</v>
      </c>
      <c r="U26" s="94">
        <f>SUM(O26,T26)</f>
        <v>0</v>
      </c>
      <c r="V26" s="96">
        <f>SUM(K26,U26)</f>
        <v>0</v>
      </c>
    </row>
    <row r="27" spans="1:22" ht="15.75" x14ac:dyDescent="0.25">
      <c r="A27" s="275" t="s">
        <v>55</v>
      </c>
      <c r="B27" s="6" t="s">
        <v>27</v>
      </c>
      <c r="C27" s="56">
        <f t="shared" ref="C27:I27" si="15">SUM(C28:C29)</f>
        <v>0</v>
      </c>
      <c r="D27" s="56">
        <f t="shared" si="15"/>
        <v>0</v>
      </c>
      <c r="E27" s="57">
        <f t="shared" si="15"/>
        <v>0</v>
      </c>
      <c r="F27" s="16">
        <f t="shared" si="15"/>
        <v>0</v>
      </c>
      <c r="G27" s="55">
        <f t="shared" si="15"/>
        <v>0</v>
      </c>
      <c r="H27" s="56">
        <f t="shared" si="15"/>
        <v>0</v>
      </c>
      <c r="I27" s="57">
        <f t="shared" si="15"/>
        <v>0</v>
      </c>
      <c r="J27" s="64">
        <f t="shared" si="7"/>
        <v>0</v>
      </c>
      <c r="K27" s="125">
        <f t="shared" si="8"/>
        <v>0</v>
      </c>
      <c r="L27" s="55">
        <f>SUM(L28:L29)</f>
        <v>0</v>
      </c>
      <c r="M27" s="56">
        <f>SUM(M28:M29)</f>
        <v>0</v>
      </c>
      <c r="N27" s="57">
        <f>SUM(N28:N29)</f>
        <v>0</v>
      </c>
      <c r="O27" s="64">
        <f t="shared" si="9"/>
        <v>0</v>
      </c>
      <c r="P27" s="126">
        <f t="shared" ref="P27:U27" si="16">SUM(P28:P29)</f>
        <v>0</v>
      </c>
      <c r="Q27" s="55">
        <f t="shared" si="16"/>
        <v>0</v>
      </c>
      <c r="R27" s="56">
        <f t="shared" si="16"/>
        <v>0</v>
      </c>
      <c r="S27" s="57">
        <f t="shared" si="16"/>
        <v>0</v>
      </c>
      <c r="T27" s="64">
        <f t="shared" si="16"/>
        <v>0</v>
      </c>
      <c r="U27" s="125">
        <f t="shared" si="16"/>
        <v>0</v>
      </c>
      <c r="V27" s="127">
        <f>SUM(V28:V29)</f>
        <v>0</v>
      </c>
    </row>
    <row r="28" spans="1:22" ht="15.75" x14ac:dyDescent="0.25">
      <c r="A28" s="276"/>
      <c r="B28" s="7" t="s">
        <v>28</v>
      </c>
      <c r="C28" s="67"/>
      <c r="D28" s="67"/>
      <c r="E28" s="52"/>
      <c r="F28" s="20">
        <f>SUM(C28:E28)</f>
        <v>0</v>
      </c>
      <c r="G28" s="66"/>
      <c r="H28" s="67"/>
      <c r="I28" s="52"/>
      <c r="J28" s="71">
        <f t="shared" si="7"/>
        <v>0</v>
      </c>
      <c r="K28" s="90">
        <f t="shared" si="8"/>
        <v>0</v>
      </c>
      <c r="L28" s="66"/>
      <c r="M28" s="67"/>
      <c r="N28" s="52"/>
      <c r="O28" s="71">
        <f t="shared" si="9"/>
        <v>0</v>
      </c>
      <c r="P28" s="89">
        <f>F28+J28+O28</f>
        <v>0</v>
      </c>
      <c r="Q28" s="66"/>
      <c r="R28" s="67"/>
      <c r="S28" s="52"/>
      <c r="T28" s="71">
        <f>SUM(Q28:S28)</f>
        <v>0</v>
      </c>
      <c r="U28" s="90">
        <f>SUM(O28,T28)</f>
        <v>0</v>
      </c>
      <c r="V28" s="122">
        <f>SUM(K28,U28)</f>
        <v>0</v>
      </c>
    </row>
    <row r="29" spans="1:22" ht="16.5" thickBot="1" x14ac:dyDescent="0.3">
      <c r="A29" s="277"/>
      <c r="B29" s="8" t="s">
        <v>29</v>
      </c>
      <c r="C29" s="74"/>
      <c r="D29" s="74"/>
      <c r="E29" s="75"/>
      <c r="F29" s="24">
        <f>SUM(C29:E29)</f>
        <v>0</v>
      </c>
      <c r="G29" s="73"/>
      <c r="H29" s="74"/>
      <c r="I29" s="75"/>
      <c r="J29" s="79">
        <f t="shared" si="7"/>
        <v>0</v>
      </c>
      <c r="K29" s="128">
        <f t="shared" si="8"/>
        <v>0</v>
      </c>
      <c r="L29" s="73"/>
      <c r="M29" s="74"/>
      <c r="N29" s="75"/>
      <c r="O29" s="79">
        <f t="shared" si="9"/>
        <v>0</v>
      </c>
      <c r="P29" s="129">
        <f>F29+J29+O29</f>
        <v>0</v>
      </c>
      <c r="Q29" s="73"/>
      <c r="R29" s="74"/>
      <c r="S29" s="75"/>
      <c r="T29" s="79">
        <f>SUM(Q29:S29)</f>
        <v>0</v>
      </c>
      <c r="U29" s="128">
        <f>SUM(O29,T29)</f>
        <v>0</v>
      </c>
      <c r="V29" s="130">
        <f>SUM(K29,U29)</f>
        <v>0</v>
      </c>
    </row>
    <row r="30" spans="1:22" ht="15.75" x14ac:dyDescent="0.25">
      <c r="A30" s="287" t="s">
        <v>8</v>
      </c>
      <c r="B30" s="6" t="s">
        <v>27</v>
      </c>
      <c r="C30" s="82">
        <f t="shared" ref="C30:I30" si="17">SUM(C31:C32)</f>
        <v>0</v>
      </c>
      <c r="D30" s="82">
        <f t="shared" si="17"/>
        <v>0</v>
      </c>
      <c r="E30" s="83">
        <f t="shared" si="17"/>
        <v>0</v>
      </c>
      <c r="F30" s="25">
        <f t="shared" si="17"/>
        <v>0</v>
      </c>
      <c r="G30" s="81">
        <f t="shared" si="17"/>
        <v>0</v>
      </c>
      <c r="H30" s="82">
        <f t="shared" si="17"/>
        <v>0</v>
      </c>
      <c r="I30" s="83">
        <f t="shared" si="17"/>
        <v>0</v>
      </c>
      <c r="J30" s="85">
        <f t="shared" si="7"/>
        <v>0</v>
      </c>
      <c r="K30" s="86">
        <f t="shared" si="8"/>
        <v>0</v>
      </c>
      <c r="L30" s="81">
        <f>SUM(L31:L32)</f>
        <v>0</v>
      </c>
      <c r="M30" s="82">
        <f>SUM(M31:M32)</f>
        <v>0</v>
      </c>
      <c r="N30" s="83">
        <f>SUM(N31:N32)</f>
        <v>0</v>
      </c>
      <c r="O30" s="85">
        <f t="shared" si="9"/>
        <v>0</v>
      </c>
      <c r="P30" s="87">
        <f t="shared" ref="P30:U30" si="18">SUM(P31:P32)</f>
        <v>0</v>
      </c>
      <c r="Q30" s="81">
        <f t="shared" si="18"/>
        <v>0</v>
      </c>
      <c r="R30" s="82">
        <f t="shared" si="18"/>
        <v>0</v>
      </c>
      <c r="S30" s="83">
        <f t="shared" si="18"/>
        <v>0</v>
      </c>
      <c r="T30" s="85">
        <f t="shared" si="18"/>
        <v>0</v>
      </c>
      <c r="U30" s="86">
        <f t="shared" si="18"/>
        <v>0</v>
      </c>
      <c r="V30" s="88">
        <f>SUM(V31:V32)</f>
        <v>0</v>
      </c>
    </row>
    <row r="31" spans="1:22" ht="15.75" x14ac:dyDescent="0.25">
      <c r="A31" s="288"/>
      <c r="B31" s="7" t="s">
        <v>28</v>
      </c>
      <c r="C31" s="67"/>
      <c r="D31" s="67"/>
      <c r="E31" s="52"/>
      <c r="F31" s="20">
        <f>SUM(C31:E31)</f>
        <v>0</v>
      </c>
      <c r="G31" s="66"/>
      <c r="H31" s="67"/>
      <c r="I31" s="52"/>
      <c r="J31" s="71">
        <f t="shared" si="7"/>
        <v>0</v>
      </c>
      <c r="K31" s="90">
        <f t="shared" si="8"/>
        <v>0</v>
      </c>
      <c r="L31" s="66"/>
      <c r="M31" s="67"/>
      <c r="N31" s="52"/>
      <c r="O31" s="71">
        <f t="shared" si="9"/>
        <v>0</v>
      </c>
      <c r="P31" s="89">
        <f>F31+J31+O31</f>
        <v>0</v>
      </c>
      <c r="Q31" s="66"/>
      <c r="R31" s="67"/>
      <c r="S31" s="52"/>
      <c r="T31" s="71">
        <f>SUM(Q31:S31)</f>
        <v>0</v>
      </c>
      <c r="U31" s="90">
        <f>SUM(O31,T31)</f>
        <v>0</v>
      </c>
      <c r="V31" s="122">
        <f>SUM(K31,U31)</f>
        <v>0</v>
      </c>
    </row>
    <row r="32" spans="1:22" ht="16.5" thickBot="1" x14ac:dyDescent="0.3">
      <c r="A32" s="289"/>
      <c r="B32" s="8" t="s">
        <v>29</v>
      </c>
      <c r="C32" s="92"/>
      <c r="D32" s="92"/>
      <c r="E32" s="53"/>
      <c r="F32" s="30">
        <f>SUM(C32:E32)</f>
        <v>0</v>
      </c>
      <c r="G32" s="91"/>
      <c r="H32" s="92"/>
      <c r="I32" s="53"/>
      <c r="J32" s="93">
        <f t="shared" si="7"/>
        <v>0</v>
      </c>
      <c r="K32" s="94">
        <f t="shared" si="8"/>
        <v>0</v>
      </c>
      <c r="L32" s="91"/>
      <c r="M32" s="92"/>
      <c r="N32" s="53"/>
      <c r="O32" s="93">
        <f t="shared" si="9"/>
        <v>0</v>
      </c>
      <c r="P32" s="95">
        <f>F32+J32+O32</f>
        <v>0</v>
      </c>
      <c r="Q32" s="91"/>
      <c r="R32" s="92"/>
      <c r="S32" s="53"/>
      <c r="T32" s="93">
        <f>SUM(Q32:S32)</f>
        <v>0</v>
      </c>
      <c r="U32" s="94">
        <f>SUM(O32,T32)</f>
        <v>0</v>
      </c>
      <c r="V32" s="96">
        <f>SUM(K32,U32)</f>
        <v>0</v>
      </c>
    </row>
    <row r="33" spans="1:22" ht="15.75" x14ac:dyDescent="0.25">
      <c r="A33" s="287" t="s">
        <v>9</v>
      </c>
      <c r="B33" s="6" t="s">
        <v>27</v>
      </c>
      <c r="C33" s="56">
        <f t="shared" ref="C33:I33" si="19">SUM(C34:C35)</f>
        <v>0</v>
      </c>
      <c r="D33" s="56">
        <f t="shared" si="19"/>
        <v>0</v>
      </c>
      <c r="E33" s="57">
        <f t="shared" si="19"/>
        <v>0</v>
      </c>
      <c r="F33" s="16">
        <f t="shared" si="19"/>
        <v>0</v>
      </c>
      <c r="G33" s="55">
        <f t="shared" si="19"/>
        <v>0</v>
      </c>
      <c r="H33" s="56">
        <f t="shared" si="19"/>
        <v>0</v>
      </c>
      <c r="I33" s="57">
        <f t="shared" si="19"/>
        <v>0</v>
      </c>
      <c r="J33" s="64">
        <f t="shared" si="7"/>
        <v>0</v>
      </c>
      <c r="K33" s="125">
        <f t="shared" si="8"/>
        <v>0</v>
      </c>
      <c r="L33" s="55">
        <f>SUM(L34:L35)</f>
        <v>0</v>
      </c>
      <c r="M33" s="56">
        <f>SUM(M34:M35)</f>
        <v>0</v>
      </c>
      <c r="N33" s="57">
        <f>SUM(N34:N35)</f>
        <v>0</v>
      </c>
      <c r="O33" s="64">
        <f t="shared" si="9"/>
        <v>0</v>
      </c>
      <c r="P33" s="126">
        <f t="shared" ref="P33:U33" si="20">SUM(P34:P35)</f>
        <v>0</v>
      </c>
      <c r="Q33" s="55">
        <f>SUM(Q34:Q35)</f>
        <v>0</v>
      </c>
      <c r="R33" s="56">
        <f t="shared" si="20"/>
        <v>0</v>
      </c>
      <c r="S33" s="57">
        <f t="shared" si="20"/>
        <v>0</v>
      </c>
      <c r="T33" s="64">
        <f t="shared" si="20"/>
        <v>0</v>
      </c>
      <c r="U33" s="125">
        <f t="shared" si="20"/>
        <v>0</v>
      </c>
      <c r="V33" s="127">
        <f>SUM(V34:V35)</f>
        <v>0</v>
      </c>
    </row>
    <row r="34" spans="1:22" ht="15.75" x14ac:dyDescent="0.25">
      <c r="A34" s="288"/>
      <c r="B34" s="7" t="s">
        <v>28</v>
      </c>
      <c r="C34" s="67"/>
      <c r="D34" s="67"/>
      <c r="E34" s="52"/>
      <c r="F34" s="20">
        <f>SUM(C34:E34)</f>
        <v>0</v>
      </c>
      <c r="G34" s="66"/>
      <c r="H34" s="67"/>
      <c r="I34" s="52"/>
      <c r="J34" s="71">
        <f t="shared" si="7"/>
        <v>0</v>
      </c>
      <c r="K34" s="90">
        <f t="shared" si="8"/>
        <v>0</v>
      </c>
      <c r="L34" s="66"/>
      <c r="M34" s="67"/>
      <c r="N34" s="52"/>
      <c r="O34" s="71">
        <f t="shared" si="9"/>
        <v>0</v>
      </c>
      <c r="P34" s="89">
        <f>F34+J34+O34</f>
        <v>0</v>
      </c>
      <c r="Q34" s="66"/>
      <c r="R34" s="67"/>
      <c r="S34" s="52"/>
      <c r="T34" s="71">
        <f>SUM(Q34:S34)</f>
        <v>0</v>
      </c>
      <c r="U34" s="90">
        <f>SUM(O34,T34)</f>
        <v>0</v>
      </c>
      <c r="V34" s="122">
        <f>SUM(K34,U34)</f>
        <v>0</v>
      </c>
    </row>
    <row r="35" spans="1:22" ht="16.5" thickBot="1" x14ac:dyDescent="0.3">
      <c r="A35" s="289"/>
      <c r="B35" s="8" t="s">
        <v>29</v>
      </c>
      <c r="C35" s="74"/>
      <c r="D35" s="74"/>
      <c r="E35" s="75"/>
      <c r="F35" s="24">
        <f>SUM(C35:E35)</f>
        <v>0</v>
      </c>
      <c r="G35" s="73"/>
      <c r="H35" s="74"/>
      <c r="I35" s="75"/>
      <c r="J35" s="79">
        <f t="shared" si="7"/>
        <v>0</v>
      </c>
      <c r="K35" s="128">
        <f t="shared" si="8"/>
        <v>0</v>
      </c>
      <c r="L35" s="73"/>
      <c r="M35" s="74"/>
      <c r="N35" s="75"/>
      <c r="O35" s="79">
        <f t="shared" si="9"/>
        <v>0</v>
      </c>
      <c r="P35" s="129">
        <f>F35+J35+O35</f>
        <v>0</v>
      </c>
      <c r="Q35" s="73"/>
      <c r="R35" s="74"/>
      <c r="S35" s="75"/>
      <c r="T35" s="79">
        <f>SUM(Q35:S35)</f>
        <v>0</v>
      </c>
      <c r="U35" s="128">
        <f>SUM(O35,T35)</f>
        <v>0</v>
      </c>
      <c r="V35" s="130">
        <f>SUM(K35,U35)</f>
        <v>0</v>
      </c>
    </row>
    <row r="36" spans="1:22" ht="15.75" x14ac:dyDescent="0.25">
      <c r="A36" s="287" t="s">
        <v>10</v>
      </c>
      <c r="B36" s="6" t="s">
        <v>27</v>
      </c>
      <c r="C36" s="82">
        <f t="shared" ref="C36:I36" si="21">SUM(C37:C38)</f>
        <v>1</v>
      </c>
      <c r="D36" s="82">
        <f t="shared" si="21"/>
        <v>0</v>
      </c>
      <c r="E36" s="83">
        <f t="shared" si="21"/>
        <v>0</v>
      </c>
      <c r="F36" s="25">
        <f t="shared" si="21"/>
        <v>1</v>
      </c>
      <c r="G36" s="81">
        <f t="shared" si="21"/>
        <v>0</v>
      </c>
      <c r="H36" s="82">
        <f t="shared" si="21"/>
        <v>0</v>
      </c>
      <c r="I36" s="83">
        <f t="shared" si="21"/>
        <v>0</v>
      </c>
      <c r="J36" s="85">
        <f t="shared" si="7"/>
        <v>0</v>
      </c>
      <c r="K36" s="86">
        <f t="shared" si="8"/>
        <v>1</v>
      </c>
      <c r="L36" s="81">
        <f>SUM(L37:L38)</f>
        <v>0</v>
      </c>
      <c r="M36" s="82">
        <f>SUM(M37:M38)</f>
        <v>0</v>
      </c>
      <c r="N36" s="83">
        <f>SUM(N37:N38)</f>
        <v>0</v>
      </c>
      <c r="O36" s="85">
        <f t="shared" si="9"/>
        <v>0</v>
      </c>
      <c r="P36" s="87">
        <f t="shared" ref="P36:U36" si="22">SUM(P37:P38)</f>
        <v>1</v>
      </c>
      <c r="Q36" s="81">
        <f>SUM(Q37:Q38)</f>
        <v>0</v>
      </c>
      <c r="R36" s="82">
        <f t="shared" si="22"/>
        <v>0</v>
      </c>
      <c r="S36" s="83">
        <f t="shared" si="22"/>
        <v>0</v>
      </c>
      <c r="T36" s="85">
        <f t="shared" si="22"/>
        <v>0</v>
      </c>
      <c r="U36" s="86">
        <f t="shared" si="22"/>
        <v>0</v>
      </c>
      <c r="V36" s="88">
        <f>SUM(V37:V38)</f>
        <v>1</v>
      </c>
    </row>
    <row r="37" spans="1:22" ht="15.75" x14ac:dyDescent="0.25">
      <c r="A37" s="288"/>
      <c r="B37" s="7" t="s">
        <v>28</v>
      </c>
      <c r="C37" s="67"/>
      <c r="D37" s="67"/>
      <c r="E37" s="52"/>
      <c r="F37" s="20">
        <f>SUM(C37:E37)</f>
        <v>0</v>
      </c>
      <c r="G37" s="66"/>
      <c r="H37" s="67"/>
      <c r="I37" s="52"/>
      <c r="J37" s="71">
        <f t="shared" si="7"/>
        <v>0</v>
      </c>
      <c r="K37" s="90">
        <f t="shared" si="8"/>
        <v>0</v>
      </c>
      <c r="L37" s="66"/>
      <c r="M37" s="67"/>
      <c r="N37" s="52"/>
      <c r="O37" s="71">
        <f t="shared" si="9"/>
        <v>0</v>
      </c>
      <c r="P37" s="89">
        <f>F37+J37+O37</f>
        <v>0</v>
      </c>
      <c r="Q37" s="66"/>
      <c r="R37" s="67"/>
      <c r="S37" s="52"/>
      <c r="T37" s="71">
        <f>SUM(Q37:S37)</f>
        <v>0</v>
      </c>
      <c r="U37" s="90">
        <f>SUM(O37,T37)</f>
        <v>0</v>
      </c>
      <c r="V37" s="122">
        <f>SUM(K37,U37)</f>
        <v>0</v>
      </c>
    </row>
    <row r="38" spans="1:22" ht="16.5" thickBot="1" x14ac:dyDescent="0.3">
      <c r="A38" s="289"/>
      <c r="B38" s="8" t="s">
        <v>29</v>
      </c>
      <c r="C38" s="92">
        <v>1</v>
      </c>
      <c r="D38" s="92"/>
      <c r="E38" s="53"/>
      <c r="F38" s="30">
        <f>SUM(C38:E38)</f>
        <v>1</v>
      </c>
      <c r="G38" s="91"/>
      <c r="H38" s="92"/>
      <c r="I38" s="53"/>
      <c r="J38" s="93">
        <f t="shared" si="7"/>
        <v>0</v>
      </c>
      <c r="K38" s="94">
        <f t="shared" si="8"/>
        <v>1</v>
      </c>
      <c r="L38" s="91"/>
      <c r="M38" s="92"/>
      <c r="N38" s="53"/>
      <c r="O38" s="93">
        <f t="shared" si="9"/>
        <v>0</v>
      </c>
      <c r="P38" s="95">
        <f>F38+J38+O38</f>
        <v>1</v>
      </c>
      <c r="Q38" s="91"/>
      <c r="R38" s="92"/>
      <c r="S38" s="53"/>
      <c r="T38" s="93">
        <f>SUM(Q38:S38)</f>
        <v>0</v>
      </c>
      <c r="U38" s="94">
        <f>SUM(O38,T38)</f>
        <v>0</v>
      </c>
      <c r="V38" s="96">
        <f>SUM(K38,U38)</f>
        <v>1</v>
      </c>
    </row>
    <row r="39" spans="1:22" ht="15.75" x14ac:dyDescent="0.25">
      <c r="A39" s="287" t="s">
        <v>11</v>
      </c>
      <c r="B39" s="6" t="s">
        <v>27</v>
      </c>
      <c r="C39" s="56">
        <f t="shared" ref="C39:I39" si="23">SUM(C40:C41)</f>
        <v>0</v>
      </c>
      <c r="D39" s="56">
        <f t="shared" si="23"/>
        <v>0</v>
      </c>
      <c r="E39" s="57">
        <f t="shared" si="23"/>
        <v>0</v>
      </c>
      <c r="F39" s="16">
        <f t="shared" si="23"/>
        <v>0</v>
      </c>
      <c r="G39" s="55">
        <f t="shared" si="23"/>
        <v>0</v>
      </c>
      <c r="H39" s="56">
        <f t="shared" si="23"/>
        <v>0</v>
      </c>
      <c r="I39" s="57">
        <f t="shared" si="23"/>
        <v>0</v>
      </c>
      <c r="J39" s="64">
        <f t="shared" si="7"/>
        <v>0</v>
      </c>
      <c r="K39" s="125">
        <f t="shared" si="8"/>
        <v>0</v>
      </c>
      <c r="L39" s="55">
        <f>SUM(L40:L41)</f>
        <v>0</v>
      </c>
      <c r="M39" s="56">
        <f>SUM(M40:M41)</f>
        <v>0</v>
      </c>
      <c r="N39" s="57">
        <f>SUM(N40:N41)</f>
        <v>0</v>
      </c>
      <c r="O39" s="64">
        <f t="shared" si="9"/>
        <v>0</v>
      </c>
      <c r="P39" s="126">
        <f t="shared" ref="P39:U39" si="24">SUM(P40:P41)</f>
        <v>0</v>
      </c>
      <c r="Q39" s="55">
        <f t="shared" si="24"/>
        <v>0</v>
      </c>
      <c r="R39" s="56">
        <f t="shared" si="24"/>
        <v>0</v>
      </c>
      <c r="S39" s="57">
        <f t="shared" si="24"/>
        <v>0</v>
      </c>
      <c r="T39" s="64">
        <f t="shared" si="24"/>
        <v>0</v>
      </c>
      <c r="U39" s="125">
        <f t="shared" si="24"/>
        <v>0</v>
      </c>
      <c r="V39" s="127">
        <f>SUM(V40:V41)</f>
        <v>0</v>
      </c>
    </row>
    <row r="40" spans="1:22" ht="15.75" x14ac:dyDescent="0.25">
      <c r="A40" s="288"/>
      <c r="B40" s="7" t="s">
        <v>28</v>
      </c>
      <c r="C40" s="67"/>
      <c r="D40" s="67"/>
      <c r="E40" s="52"/>
      <c r="F40" s="20">
        <f>SUM(C40:E40)</f>
        <v>0</v>
      </c>
      <c r="G40" s="66"/>
      <c r="H40" s="67"/>
      <c r="I40" s="52"/>
      <c r="J40" s="71">
        <f t="shared" si="7"/>
        <v>0</v>
      </c>
      <c r="K40" s="90">
        <f t="shared" si="8"/>
        <v>0</v>
      </c>
      <c r="L40" s="66"/>
      <c r="M40" s="67"/>
      <c r="N40" s="52"/>
      <c r="O40" s="71">
        <f t="shared" si="9"/>
        <v>0</v>
      </c>
      <c r="P40" s="89">
        <f>F40+J40+O40</f>
        <v>0</v>
      </c>
      <c r="Q40" s="66"/>
      <c r="R40" s="67"/>
      <c r="S40" s="52"/>
      <c r="T40" s="71">
        <f>SUM(Q40:S40)</f>
        <v>0</v>
      </c>
      <c r="U40" s="90">
        <f>SUM(O40,T40)</f>
        <v>0</v>
      </c>
      <c r="V40" s="122">
        <f>SUM(K40,U40)</f>
        <v>0</v>
      </c>
    </row>
    <row r="41" spans="1:22" ht="16.5" thickBot="1" x14ac:dyDescent="0.3">
      <c r="A41" s="289"/>
      <c r="B41" s="8" t="s">
        <v>29</v>
      </c>
      <c r="C41" s="74"/>
      <c r="D41" s="74"/>
      <c r="E41" s="75"/>
      <c r="F41" s="24">
        <f>SUM(C41:E41)</f>
        <v>0</v>
      </c>
      <c r="G41" s="73"/>
      <c r="H41" s="74"/>
      <c r="I41" s="75"/>
      <c r="J41" s="79">
        <f t="shared" si="7"/>
        <v>0</v>
      </c>
      <c r="K41" s="128">
        <f t="shared" si="8"/>
        <v>0</v>
      </c>
      <c r="L41" s="73"/>
      <c r="M41" s="74"/>
      <c r="N41" s="75"/>
      <c r="O41" s="79">
        <f t="shared" si="9"/>
        <v>0</v>
      </c>
      <c r="P41" s="129">
        <f>F41+J41+O41</f>
        <v>0</v>
      </c>
      <c r="Q41" s="73"/>
      <c r="R41" s="74"/>
      <c r="S41" s="75"/>
      <c r="T41" s="79">
        <f>SUM(Q41:S41)</f>
        <v>0</v>
      </c>
      <c r="U41" s="128">
        <f>SUM(O41,T41)</f>
        <v>0</v>
      </c>
      <c r="V41" s="130">
        <f>SUM(K41,U41)</f>
        <v>0</v>
      </c>
    </row>
    <row r="42" spans="1:22" ht="15.75" x14ac:dyDescent="0.25">
      <c r="A42" s="275" t="s">
        <v>12</v>
      </c>
      <c r="B42" s="6" t="s">
        <v>27</v>
      </c>
      <c r="C42" s="82">
        <f t="shared" ref="C42:I42" si="25">SUM(C43:C44)</f>
        <v>0</v>
      </c>
      <c r="D42" s="82">
        <f t="shared" si="25"/>
        <v>0</v>
      </c>
      <c r="E42" s="83">
        <f t="shared" si="25"/>
        <v>0</v>
      </c>
      <c r="F42" s="25">
        <f t="shared" si="25"/>
        <v>0</v>
      </c>
      <c r="G42" s="81">
        <f t="shared" si="25"/>
        <v>0</v>
      </c>
      <c r="H42" s="82">
        <f t="shared" si="25"/>
        <v>0</v>
      </c>
      <c r="I42" s="83">
        <f t="shared" si="25"/>
        <v>0</v>
      </c>
      <c r="J42" s="85">
        <f t="shared" si="7"/>
        <v>0</v>
      </c>
      <c r="K42" s="86">
        <f t="shared" si="8"/>
        <v>0</v>
      </c>
      <c r="L42" s="81">
        <f>SUM(L43:L44)</f>
        <v>0</v>
      </c>
      <c r="M42" s="82">
        <f>SUM(M43:M44)</f>
        <v>0</v>
      </c>
      <c r="N42" s="83">
        <f>SUM(N43:N44)</f>
        <v>0</v>
      </c>
      <c r="O42" s="85">
        <f t="shared" si="9"/>
        <v>0</v>
      </c>
      <c r="P42" s="87">
        <f t="shared" ref="P42:U42" si="26">SUM(P43:P44)</f>
        <v>0</v>
      </c>
      <c r="Q42" s="81">
        <f t="shared" si="26"/>
        <v>0</v>
      </c>
      <c r="R42" s="82">
        <f t="shared" si="26"/>
        <v>0</v>
      </c>
      <c r="S42" s="83">
        <f t="shared" si="26"/>
        <v>0</v>
      </c>
      <c r="T42" s="85">
        <f t="shared" si="26"/>
        <v>0</v>
      </c>
      <c r="U42" s="86">
        <f t="shared" si="26"/>
        <v>0</v>
      </c>
      <c r="V42" s="88">
        <f>SUM(V43:V44)</f>
        <v>0</v>
      </c>
    </row>
    <row r="43" spans="1:22" ht="15.75" x14ac:dyDescent="0.25">
      <c r="A43" s="276"/>
      <c r="B43" s="7" t="s">
        <v>28</v>
      </c>
      <c r="C43" s="67"/>
      <c r="D43" s="67"/>
      <c r="E43" s="52"/>
      <c r="F43" s="20">
        <f>SUM(C43:E43)</f>
        <v>0</v>
      </c>
      <c r="G43" s="66"/>
      <c r="H43" s="67"/>
      <c r="I43" s="52"/>
      <c r="J43" s="71">
        <f t="shared" si="7"/>
        <v>0</v>
      </c>
      <c r="K43" s="90">
        <f t="shared" si="8"/>
        <v>0</v>
      </c>
      <c r="L43" s="66"/>
      <c r="M43" s="67"/>
      <c r="N43" s="52"/>
      <c r="O43" s="71">
        <f t="shared" si="9"/>
        <v>0</v>
      </c>
      <c r="P43" s="89">
        <f>F43+J43+O43</f>
        <v>0</v>
      </c>
      <c r="Q43" s="66"/>
      <c r="R43" s="67"/>
      <c r="S43" s="52"/>
      <c r="T43" s="71">
        <f>SUM(Q43:S43)</f>
        <v>0</v>
      </c>
      <c r="U43" s="90">
        <f>SUM(O43,T43)</f>
        <v>0</v>
      </c>
      <c r="V43" s="122">
        <f>SUM(K43,U43)</f>
        <v>0</v>
      </c>
    </row>
    <row r="44" spans="1:22" ht="16.5" thickBot="1" x14ac:dyDescent="0.3">
      <c r="A44" s="277"/>
      <c r="B44" s="8" t="s">
        <v>29</v>
      </c>
      <c r="C44" s="92"/>
      <c r="D44" s="92"/>
      <c r="E44" s="53"/>
      <c r="F44" s="30">
        <f>SUM(C44:E44)</f>
        <v>0</v>
      </c>
      <c r="G44" s="91"/>
      <c r="H44" s="92"/>
      <c r="I44" s="53"/>
      <c r="J44" s="93">
        <f t="shared" si="7"/>
        <v>0</v>
      </c>
      <c r="K44" s="94">
        <f t="shared" si="8"/>
        <v>0</v>
      </c>
      <c r="L44" s="91"/>
      <c r="M44" s="92"/>
      <c r="N44" s="53"/>
      <c r="O44" s="93">
        <f t="shared" si="9"/>
        <v>0</v>
      </c>
      <c r="P44" s="95">
        <f>F44+J44+O44</f>
        <v>0</v>
      </c>
      <c r="Q44" s="91"/>
      <c r="R44" s="92"/>
      <c r="S44" s="53"/>
      <c r="T44" s="93">
        <f>SUM(Q44:S44)</f>
        <v>0</v>
      </c>
      <c r="U44" s="94">
        <f>SUM(O44,T44)</f>
        <v>0</v>
      </c>
      <c r="V44" s="96">
        <f>SUM(K44,U44)</f>
        <v>0</v>
      </c>
    </row>
    <row r="45" spans="1:22" ht="15.75" x14ac:dyDescent="0.25">
      <c r="A45" s="275" t="s">
        <v>13</v>
      </c>
      <c r="B45" s="6" t="s">
        <v>27</v>
      </c>
      <c r="C45" s="56">
        <f t="shared" ref="C45:I45" si="27">SUM(C46:C47)</f>
        <v>0</v>
      </c>
      <c r="D45" s="56">
        <f t="shared" si="27"/>
        <v>0</v>
      </c>
      <c r="E45" s="57">
        <f t="shared" si="27"/>
        <v>0</v>
      </c>
      <c r="F45" s="16">
        <f t="shared" si="27"/>
        <v>0</v>
      </c>
      <c r="G45" s="55">
        <f t="shared" si="27"/>
        <v>0</v>
      </c>
      <c r="H45" s="56">
        <f t="shared" si="27"/>
        <v>0</v>
      </c>
      <c r="I45" s="57">
        <f t="shared" si="27"/>
        <v>0</v>
      </c>
      <c r="J45" s="64">
        <f t="shared" si="7"/>
        <v>0</v>
      </c>
      <c r="K45" s="125">
        <f t="shared" si="8"/>
        <v>0</v>
      </c>
      <c r="L45" s="55">
        <f>SUM(L46:L47)</f>
        <v>0</v>
      </c>
      <c r="M45" s="56">
        <f>SUM(M46:M47)</f>
        <v>0</v>
      </c>
      <c r="N45" s="57">
        <f>SUM(N46:N47)</f>
        <v>0</v>
      </c>
      <c r="O45" s="64">
        <f t="shared" si="9"/>
        <v>0</v>
      </c>
      <c r="P45" s="126">
        <f t="shared" ref="P45:U45" si="28">SUM(P46:P47)</f>
        <v>0</v>
      </c>
      <c r="Q45" s="55">
        <f t="shared" si="28"/>
        <v>0</v>
      </c>
      <c r="R45" s="56">
        <f t="shared" si="28"/>
        <v>0</v>
      </c>
      <c r="S45" s="57">
        <f t="shared" si="28"/>
        <v>0</v>
      </c>
      <c r="T45" s="64">
        <f t="shared" si="28"/>
        <v>0</v>
      </c>
      <c r="U45" s="125">
        <f t="shared" si="28"/>
        <v>0</v>
      </c>
      <c r="V45" s="127">
        <f>SUM(V46:V47)</f>
        <v>0</v>
      </c>
    </row>
    <row r="46" spans="1:22" ht="15.75" x14ac:dyDescent="0.25">
      <c r="A46" s="276"/>
      <c r="B46" s="7" t="s">
        <v>28</v>
      </c>
      <c r="C46" s="67"/>
      <c r="D46" s="67"/>
      <c r="E46" s="52"/>
      <c r="F46" s="20">
        <f>SUM(C46:E46)</f>
        <v>0</v>
      </c>
      <c r="G46" s="66"/>
      <c r="H46" s="67"/>
      <c r="I46" s="52"/>
      <c r="J46" s="71">
        <f t="shared" si="7"/>
        <v>0</v>
      </c>
      <c r="K46" s="90">
        <f t="shared" si="8"/>
        <v>0</v>
      </c>
      <c r="L46" s="66"/>
      <c r="M46" s="67"/>
      <c r="N46" s="52"/>
      <c r="O46" s="71">
        <f t="shared" si="9"/>
        <v>0</v>
      </c>
      <c r="P46" s="89">
        <f>F46+J46+O46</f>
        <v>0</v>
      </c>
      <c r="Q46" s="66"/>
      <c r="R46" s="67"/>
      <c r="S46" s="52"/>
      <c r="T46" s="71">
        <f>SUM(Q46:S46)</f>
        <v>0</v>
      </c>
      <c r="U46" s="90">
        <f>SUM(O46,T46)</f>
        <v>0</v>
      </c>
      <c r="V46" s="122">
        <f>SUM(K46,U46)</f>
        <v>0</v>
      </c>
    </row>
    <row r="47" spans="1:22" ht="16.5" thickBot="1" x14ac:dyDescent="0.3">
      <c r="A47" s="277"/>
      <c r="B47" s="8" t="s">
        <v>29</v>
      </c>
      <c r="C47" s="74"/>
      <c r="D47" s="74"/>
      <c r="E47" s="75"/>
      <c r="F47" s="24">
        <f>SUM(C47:E47)</f>
        <v>0</v>
      </c>
      <c r="G47" s="73"/>
      <c r="H47" s="74"/>
      <c r="I47" s="75"/>
      <c r="J47" s="79">
        <f t="shared" si="7"/>
        <v>0</v>
      </c>
      <c r="K47" s="128">
        <f t="shared" si="8"/>
        <v>0</v>
      </c>
      <c r="L47" s="73"/>
      <c r="M47" s="74"/>
      <c r="N47" s="75"/>
      <c r="O47" s="79">
        <f t="shared" si="9"/>
        <v>0</v>
      </c>
      <c r="P47" s="129">
        <f>F47+J47+O47</f>
        <v>0</v>
      </c>
      <c r="Q47" s="73"/>
      <c r="R47" s="74"/>
      <c r="S47" s="75"/>
      <c r="T47" s="79">
        <f>SUM(Q47:S47)</f>
        <v>0</v>
      </c>
      <c r="U47" s="128">
        <f>SUM(O47,T47)</f>
        <v>0</v>
      </c>
      <c r="V47" s="130">
        <f>SUM(K47,U47)</f>
        <v>0</v>
      </c>
    </row>
    <row r="48" spans="1:22" ht="15.75" x14ac:dyDescent="0.25">
      <c r="A48" s="275" t="s">
        <v>14</v>
      </c>
      <c r="B48" s="6" t="s">
        <v>27</v>
      </c>
      <c r="C48" s="82">
        <f t="shared" ref="C48:I48" si="29">SUM(C49:C50)</f>
        <v>0</v>
      </c>
      <c r="D48" s="82">
        <f t="shared" si="29"/>
        <v>0</v>
      </c>
      <c r="E48" s="83">
        <f t="shared" si="29"/>
        <v>0</v>
      </c>
      <c r="F48" s="25">
        <f t="shared" si="29"/>
        <v>0</v>
      </c>
      <c r="G48" s="81">
        <f t="shared" si="29"/>
        <v>0</v>
      </c>
      <c r="H48" s="82">
        <f t="shared" si="29"/>
        <v>0</v>
      </c>
      <c r="I48" s="83">
        <f t="shared" si="29"/>
        <v>0</v>
      </c>
      <c r="J48" s="85">
        <f t="shared" si="7"/>
        <v>0</v>
      </c>
      <c r="K48" s="86">
        <f t="shared" si="8"/>
        <v>0</v>
      </c>
      <c r="L48" s="81">
        <f>SUM(L49:L50)</f>
        <v>0</v>
      </c>
      <c r="M48" s="82">
        <f>SUM(M49:M50)</f>
        <v>0</v>
      </c>
      <c r="N48" s="83">
        <f>SUM(N49:N50)</f>
        <v>0</v>
      </c>
      <c r="O48" s="85">
        <f t="shared" si="9"/>
        <v>0</v>
      </c>
      <c r="P48" s="87">
        <f t="shared" ref="P48:U48" si="30">SUM(P49:P50)</f>
        <v>0</v>
      </c>
      <c r="Q48" s="81">
        <f t="shared" si="30"/>
        <v>0</v>
      </c>
      <c r="R48" s="82">
        <f t="shared" si="30"/>
        <v>0</v>
      </c>
      <c r="S48" s="83">
        <f t="shared" si="30"/>
        <v>0</v>
      </c>
      <c r="T48" s="85">
        <f t="shared" si="30"/>
        <v>0</v>
      </c>
      <c r="U48" s="86">
        <f t="shared" si="30"/>
        <v>0</v>
      </c>
      <c r="V48" s="88">
        <f>SUM(V49:V50)</f>
        <v>0</v>
      </c>
    </row>
    <row r="49" spans="1:22" ht="15.75" x14ac:dyDescent="0.25">
      <c r="A49" s="276"/>
      <c r="B49" s="7" t="s">
        <v>28</v>
      </c>
      <c r="C49" s="67"/>
      <c r="D49" s="67"/>
      <c r="E49" s="52"/>
      <c r="F49" s="20">
        <f>SUM(C49:E49)</f>
        <v>0</v>
      </c>
      <c r="G49" s="66"/>
      <c r="H49" s="67"/>
      <c r="I49" s="52"/>
      <c r="J49" s="71">
        <f t="shared" si="7"/>
        <v>0</v>
      </c>
      <c r="K49" s="90">
        <f t="shared" si="8"/>
        <v>0</v>
      </c>
      <c r="L49" s="66"/>
      <c r="M49" s="67"/>
      <c r="N49" s="52"/>
      <c r="O49" s="71">
        <f t="shared" si="9"/>
        <v>0</v>
      </c>
      <c r="P49" s="89">
        <f>F49+J49+O49</f>
        <v>0</v>
      </c>
      <c r="Q49" s="66"/>
      <c r="R49" s="67"/>
      <c r="S49" s="52"/>
      <c r="T49" s="71">
        <f>SUM(Q49:S49)</f>
        <v>0</v>
      </c>
      <c r="U49" s="90">
        <f>SUM(O49,T49)</f>
        <v>0</v>
      </c>
      <c r="V49" s="122">
        <f>SUM(K49,U49)</f>
        <v>0</v>
      </c>
    </row>
    <row r="50" spans="1:22" ht="16.5" thickBot="1" x14ac:dyDescent="0.3">
      <c r="A50" s="277"/>
      <c r="B50" s="8" t="s">
        <v>29</v>
      </c>
      <c r="C50" s="92"/>
      <c r="D50" s="92"/>
      <c r="E50" s="53"/>
      <c r="F50" s="30">
        <f>SUM(C50:E50)</f>
        <v>0</v>
      </c>
      <c r="G50" s="91"/>
      <c r="H50" s="92"/>
      <c r="I50" s="53"/>
      <c r="J50" s="93">
        <f t="shared" si="7"/>
        <v>0</v>
      </c>
      <c r="K50" s="94">
        <f t="shared" si="8"/>
        <v>0</v>
      </c>
      <c r="L50" s="91"/>
      <c r="M50" s="92"/>
      <c r="N50" s="53"/>
      <c r="O50" s="93">
        <f t="shared" si="9"/>
        <v>0</v>
      </c>
      <c r="P50" s="95">
        <f>F50+J50+O50</f>
        <v>0</v>
      </c>
      <c r="Q50" s="91"/>
      <c r="R50" s="92"/>
      <c r="S50" s="53"/>
      <c r="T50" s="93">
        <f>SUM(Q50:S50)</f>
        <v>0</v>
      </c>
      <c r="U50" s="94">
        <f>SUM(O50,T50)</f>
        <v>0</v>
      </c>
      <c r="V50" s="96">
        <f>SUM(K50,U50)</f>
        <v>0</v>
      </c>
    </row>
    <row r="51" spans="1:22" ht="15.75" x14ac:dyDescent="0.25">
      <c r="A51" s="275" t="s">
        <v>15</v>
      </c>
      <c r="B51" s="6" t="s">
        <v>27</v>
      </c>
      <c r="C51" s="56">
        <f t="shared" ref="C51:I51" si="31">SUM(C52:C53)</f>
        <v>7</v>
      </c>
      <c r="D51" s="56">
        <f t="shared" si="31"/>
        <v>14</v>
      </c>
      <c r="E51" s="57">
        <f t="shared" si="31"/>
        <v>5</v>
      </c>
      <c r="F51" s="16">
        <f t="shared" si="31"/>
        <v>26</v>
      </c>
      <c r="G51" s="55">
        <f t="shared" si="31"/>
        <v>17</v>
      </c>
      <c r="H51" s="56">
        <f t="shared" si="31"/>
        <v>6</v>
      </c>
      <c r="I51" s="57">
        <f t="shared" si="31"/>
        <v>1</v>
      </c>
      <c r="J51" s="64">
        <f t="shared" si="7"/>
        <v>24</v>
      </c>
      <c r="K51" s="125">
        <f t="shared" si="8"/>
        <v>50</v>
      </c>
      <c r="L51" s="55">
        <f>SUM(L52:L53)</f>
        <v>0</v>
      </c>
      <c r="M51" s="56">
        <f>SUM(M52:M53)</f>
        <v>0</v>
      </c>
      <c r="N51" s="57">
        <f>SUM(N52:N53)</f>
        <v>2</v>
      </c>
      <c r="O51" s="64">
        <f t="shared" si="9"/>
        <v>2</v>
      </c>
      <c r="P51" s="126">
        <f t="shared" ref="P51:U51" si="32">SUM(P52:P53)</f>
        <v>52</v>
      </c>
      <c r="Q51" s="55">
        <f>SUM(Q52:Q53)</f>
        <v>4</v>
      </c>
      <c r="R51" s="56">
        <f t="shared" si="32"/>
        <v>0</v>
      </c>
      <c r="S51" s="57">
        <f t="shared" si="32"/>
        <v>0</v>
      </c>
      <c r="T51" s="64">
        <f t="shared" si="32"/>
        <v>4</v>
      </c>
      <c r="U51" s="125">
        <f t="shared" si="32"/>
        <v>6</v>
      </c>
      <c r="V51" s="127">
        <f>SUM(V52:V53)</f>
        <v>56</v>
      </c>
    </row>
    <row r="52" spans="1:22" ht="15.75" x14ac:dyDescent="0.25">
      <c r="A52" s="276"/>
      <c r="B52" s="7" t="s">
        <v>28</v>
      </c>
      <c r="C52" s="67"/>
      <c r="D52" s="67"/>
      <c r="E52" s="52"/>
      <c r="F52" s="20">
        <f>SUM(C52:E52)</f>
        <v>0</v>
      </c>
      <c r="G52" s="66"/>
      <c r="H52" s="67"/>
      <c r="I52" s="52"/>
      <c r="J52" s="71">
        <f t="shared" si="7"/>
        <v>0</v>
      </c>
      <c r="K52" s="90">
        <f t="shared" si="8"/>
        <v>0</v>
      </c>
      <c r="L52" s="66"/>
      <c r="M52" s="67"/>
      <c r="N52" s="52"/>
      <c r="O52" s="71">
        <f t="shared" si="9"/>
        <v>0</v>
      </c>
      <c r="P52" s="89">
        <f>F52+J52+O52</f>
        <v>0</v>
      </c>
      <c r="Q52" s="66"/>
      <c r="R52" s="67"/>
      <c r="S52" s="52"/>
      <c r="T52" s="71">
        <f>SUM(Q52:S52)</f>
        <v>0</v>
      </c>
      <c r="U52" s="90">
        <f>SUM(O52,T52)</f>
        <v>0</v>
      </c>
      <c r="V52" s="122">
        <f>SUM(K52,U52)</f>
        <v>0</v>
      </c>
    </row>
    <row r="53" spans="1:22" ht="16.5" thickBot="1" x14ac:dyDescent="0.3">
      <c r="A53" s="277"/>
      <c r="B53" s="8" t="s">
        <v>29</v>
      </c>
      <c r="C53" s="74">
        <v>7</v>
      </c>
      <c r="D53" s="74">
        <v>14</v>
      </c>
      <c r="E53" s="75">
        <v>5</v>
      </c>
      <c r="F53" s="24">
        <f>SUM(C53:E53)</f>
        <v>26</v>
      </c>
      <c r="G53" s="73">
        <v>17</v>
      </c>
      <c r="H53" s="74">
        <v>6</v>
      </c>
      <c r="I53" s="75">
        <v>1</v>
      </c>
      <c r="J53" s="79">
        <f t="shared" si="7"/>
        <v>24</v>
      </c>
      <c r="K53" s="128">
        <f t="shared" si="8"/>
        <v>50</v>
      </c>
      <c r="L53" s="73"/>
      <c r="M53" s="74"/>
      <c r="N53" s="75">
        <v>2</v>
      </c>
      <c r="O53" s="79">
        <f>SUM(L53:N53)</f>
        <v>2</v>
      </c>
      <c r="P53" s="129">
        <f>F53+J53+O53</f>
        <v>52</v>
      </c>
      <c r="Q53" s="73">
        <v>4</v>
      </c>
      <c r="R53" s="74"/>
      <c r="S53" s="75"/>
      <c r="T53" s="79">
        <f>SUM(Q53:S53)</f>
        <v>4</v>
      </c>
      <c r="U53" s="128">
        <f>SUM(O53,T53)</f>
        <v>6</v>
      </c>
      <c r="V53" s="130">
        <f>SUM(K53,U53)</f>
        <v>56</v>
      </c>
    </row>
    <row r="54" spans="1:22" ht="15.75" x14ac:dyDescent="0.25">
      <c r="A54" s="275" t="s">
        <v>5</v>
      </c>
      <c r="B54" s="6" t="s">
        <v>27</v>
      </c>
      <c r="C54" s="131">
        <f t="shared" ref="C54:U56" si="33">C51/C3*1000</f>
        <v>109.375</v>
      </c>
      <c r="D54" s="131">
        <f t="shared" si="33"/>
        <v>212.12121212121212</v>
      </c>
      <c r="E54" s="132">
        <f t="shared" si="33"/>
        <v>76.923076923076934</v>
      </c>
      <c r="F54" s="51">
        <f t="shared" si="33"/>
        <v>400</v>
      </c>
      <c r="G54" s="133">
        <f t="shared" si="33"/>
        <v>261.53846153846155</v>
      </c>
      <c r="H54" s="131">
        <f t="shared" si="33"/>
        <v>92.307692307692307</v>
      </c>
      <c r="I54" s="132">
        <f t="shared" si="33"/>
        <v>15.384615384615385</v>
      </c>
      <c r="J54" s="134">
        <f>J51/J3*1000</f>
        <v>369.23076923076923</v>
      </c>
      <c r="K54" s="135">
        <f t="shared" si="33"/>
        <v>769.23076923076928</v>
      </c>
      <c r="L54" s="133">
        <f t="shared" si="33"/>
        <v>0</v>
      </c>
      <c r="M54" s="131">
        <f t="shared" si="33"/>
        <v>0</v>
      </c>
      <c r="N54" s="132">
        <f t="shared" si="33"/>
        <v>34.482758620689651</v>
      </c>
      <c r="O54" s="134">
        <f t="shared" si="33"/>
        <v>31.413612565445025</v>
      </c>
      <c r="P54" s="136">
        <f t="shared" si="33"/>
        <v>805.5077452667814</v>
      </c>
      <c r="Q54" s="133">
        <f t="shared" si="33"/>
        <v>67.79661016949153</v>
      </c>
      <c r="R54" s="131" t="e">
        <f t="shared" si="33"/>
        <v>#DIV/0!</v>
      </c>
      <c r="S54" s="132" t="e">
        <f t="shared" si="33"/>
        <v>#DIV/0!</v>
      </c>
      <c r="T54" s="137">
        <f t="shared" si="33"/>
        <v>67.79661016949153</v>
      </c>
      <c r="U54" s="135">
        <f t="shared" si="33"/>
        <v>96</v>
      </c>
      <c r="V54" s="138">
        <f>V51/V3*1000</f>
        <v>1050</v>
      </c>
    </row>
    <row r="55" spans="1:22" ht="15.75" x14ac:dyDescent="0.25">
      <c r="A55" s="276"/>
      <c r="B55" s="7" t="s">
        <v>28</v>
      </c>
      <c r="C55" s="105" t="e">
        <f t="shared" si="33"/>
        <v>#DIV/0!</v>
      </c>
      <c r="D55" s="105" t="e">
        <f t="shared" si="33"/>
        <v>#DIV/0!</v>
      </c>
      <c r="E55" s="106" t="e">
        <f t="shared" si="33"/>
        <v>#DIV/0!</v>
      </c>
      <c r="F55" s="36" t="e">
        <f t="shared" si="33"/>
        <v>#DIV/0!</v>
      </c>
      <c r="G55" s="107" t="e">
        <f t="shared" si="33"/>
        <v>#DIV/0!</v>
      </c>
      <c r="H55" s="105" t="e">
        <f t="shared" si="33"/>
        <v>#DIV/0!</v>
      </c>
      <c r="I55" s="106" t="e">
        <f t="shared" si="33"/>
        <v>#DIV/0!</v>
      </c>
      <c r="J55" s="108" t="e">
        <f t="shared" si="33"/>
        <v>#DIV/0!</v>
      </c>
      <c r="K55" s="109" t="e">
        <f t="shared" si="33"/>
        <v>#DIV/0!</v>
      </c>
      <c r="L55" s="66" t="e">
        <f t="shared" si="33"/>
        <v>#DIV/0!</v>
      </c>
      <c r="M55" s="105" t="e">
        <f t="shared" si="33"/>
        <v>#DIV/0!</v>
      </c>
      <c r="N55" s="106" t="e">
        <f t="shared" si="33"/>
        <v>#DIV/0!</v>
      </c>
      <c r="O55" s="108" t="e">
        <f t="shared" si="33"/>
        <v>#DIV/0!</v>
      </c>
      <c r="P55" s="111" t="e">
        <f t="shared" si="33"/>
        <v>#DIV/0!</v>
      </c>
      <c r="Q55" s="107" t="e">
        <f t="shared" si="33"/>
        <v>#DIV/0!</v>
      </c>
      <c r="R55" s="105" t="e">
        <f t="shared" si="33"/>
        <v>#DIV/0!</v>
      </c>
      <c r="S55" s="106" t="e">
        <f t="shared" si="33"/>
        <v>#DIV/0!</v>
      </c>
      <c r="T55" s="108" t="e">
        <f t="shared" si="33"/>
        <v>#DIV/0!</v>
      </c>
      <c r="U55" s="109" t="e">
        <f t="shared" si="33"/>
        <v>#DIV/0!</v>
      </c>
      <c r="V55" s="72" t="e">
        <f>V52/V4*1000</f>
        <v>#DIV/0!</v>
      </c>
    </row>
    <row r="56" spans="1:22" ht="16.5" thickBot="1" x14ac:dyDescent="0.3">
      <c r="A56" s="277"/>
      <c r="B56" s="8" t="s">
        <v>29</v>
      </c>
      <c r="C56" s="139">
        <f t="shared" si="33"/>
        <v>109.375</v>
      </c>
      <c r="D56" s="139">
        <f t="shared" si="33"/>
        <v>212.12121212121212</v>
      </c>
      <c r="E56" s="140">
        <f t="shared" si="33"/>
        <v>76.923076923076934</v>
      </c>
      <c r="F56" s="48">
        <f t="shared" si="33"/>
        <v>400</v>
      </c>
      <c r="G56" s="141">
        <f t="shared" si="33"/>
        <v>261.53846153846155</v>
      </c>
      <c r="H56" s="142">
        <f t="shared" si="33"/>
        <v>92.307692307692307</v>
      </c>
      <c r="I56" s="140">
        <f t="shared" si="33"/>
        <v>15.384615384615385</v>
      </c>
      <c r="J56" s="143">
        <f t="shared" si="33"/>
        <v>369.23076923076923</v>
      </c>
      <c r="K56" s="144">
        <f t="shared" si="33"/>
        <v>769.23076923076928</v>
      </c>
      <c r="L56" s="141">
        <f t="shared" si="33"/>
        <v>0</v>
      </c>
      <c r="M56" s="139">
        <f t="shared" si="33"/>
        <v>0</v>
      </c>
      <c r="N56" s="140">
        <f t="shared" si="33"/>
        <v>34.482758620689651</v>
      </c>
      <c r="O56" s="143">
        <f>O53/O5*1000</f>
        <v>31.413612565445025</v>
      </c>
      <c r="P56" s="145">
        <f t="shared" si="33"/>
        <v>805.5077452667814</v>
      </c>
      <c r="Q56" s="141">
        <f t="shared" si="33"/>
        <v>67.79661016949153</v>
      </c>
      <c r="R56" s="139" t="e">
        <f t="shared" si="33"/>
        <v>#DIV/0!</v>
      </c>
      <c r="S56" s="140" t="e">
        <f t="shared" si="33"/>
        <v>#DIV/0!</v>
      </c>
      <c r="T56" s="143">
        <f t="shared" si="33"/>
        <v>67.79661016949153</v>
      </c>
      <c r="U56" s="144">
        <f t="shared" si="33"/>
        <v>96</v>
      </c>
      <c r="V56" s="146">
        <f>V53/V5*1000</f>
        <v>875</v>
      </c>
    </row>
    <row r="57" spans="1:22" ht="15.75" x14ac:dyDescent="0.25">
      <c r="A57" s="287" t="s">
        <v>16</v>
      </c>
      <c r="B57" s="6" t="s">
        <v>27</v>
      </c>
      <c r="C57" s="56">
        <f t="shared" ref="C57:I57" si="34">SUM(C58:C59)</f>
        <v>0</v>
      </c>
      <c r="D57" s="56">
        <f t="shared" si="34"/>
        <v>0</v>
      </c>
      <c r="E57" s="57">
        <f t="shared" si="34"/>
        <v>0</v>
      </c>
      <c r="F57" s="16">
        <f t="shared" si="34"/>
        <v>0</v>
      </c>
      <c r="G57" s="55">
        <f t="shared" si="34"/>
        <v>1</v>
      </c>
      <c r="H57" s="56">
        <f t="shared" si="34"/>
        <v>0</v>
      </c>
      <c r="I57" s="57">
        <f t="shared" si="34"/>
        <v>0</v>
      </c>
      <c r="J57" s="64">
        <f t="shared" ref="J57:J92" si="35">SUM(G57:I57)</f>
        <v>1</v>
      </c>
      <c r="K57" s="61">
        <f t="shared" ref="K57:K65" si="36">SUM(F57,J57)</f>
        <v>1</v>
      </c>
      <c r="L57" s="55">
        <f>SUM(L58:L59)</f>
        <v>0</v>
      </c>
      <c r="M57" s="56">
        <f>SUM(M58:M59)</f>
        <v>0</v>
      </c>
      <c r="N57" s="57">
        <f>SUM(N58:N59)</f>
        <v>0</v>
      </c>
      <c r="O57" s="64">
        <f t="shared" ref="O57:O86" si="37">SUM(L57:N57)</f>
        <v>0</v>
      </c>
      <c r="P57" s="126">
        <f t="shared" ref="P57:U57" si="38">SUM(P58:P59)</f>
        <v>1</v>
      </c>
      <c r="Q57" s="55">
        <f t="shared" si="38"/>
        <v>0</v>
      </c>
      <c r="R57" s="56">
        <f t="shared" si="38"/>
        <v>0</v>
      </c>
      <c r="S57" s="57">
        <f t="shared" si="38"/>
        <v>0</v>
      </c>
      <c r="T57" s="64">
        <f t="shared" si="38"/>
        <v>0</v>
      </c>
      <c r="U57" s="125">
        <f t="shared" si="38"/>
        <v>0</v>
      </c>
      <c r="V57" s="127">
        <f>SUM(V58:V59)</f>
        <v>1</v>
      </c>
    </row>
    <row r="58" spans="1:22" ht="15.75" x14ac:dyDescent="0.25">
      <c r="A58" s="288"/>
      <c r="B58" s="7" t="s">
        <v>28</v>
      </c>
      <c r="C58" s="67"/>
      <c r="D58" s="67"/>
      <c r="E58" s="52"/>
      <c r="F58" s="20">
        <f>SUM(C58:E58)</f>
        <v>0</v>
      </c>
      <c r="G58" s="66"/>
      <c r="H58" s="67"/>
      <c r="I58" s="52"/>
      <c r="J58" s="71">
        <f t="shared" si="35"/>
        <v>0</v>
      </c>
      <c r="K58" s="90">
        <f t="shared" si="36"/>
        <v>0</v>
      </c>
      <c r="L58" s="66"/>
      <c r="M58" s="67"/>
      <c r="N58" s="52"/>
      <c r="O58" s="71">
        <f t="shared" si="37"/>
        <v>0</v>
      </c>
      <c r="P58" s="89">
        <f>F58+J58+O58</f>
        <v>0</v>
      </c>
      <c r="Q58" s="66"/>
      <c r="R58" s="67"/>
      <c r="S58" s="52"/>
      <c r="T58" s="71">
        <f>SUM(Q58:S58)</f>
        <v>0</v>
      </c>
      <c r="U58" s="90">
        <f>SUM(O58,T58)</f>
        <v>0</v>
      </c>
      <c r="V58" s="122">
        <f>SUM(K58,U58)</f>
        <v>0</v>
      </c>
    </row>
    <row r="59" spans="1:22" ht="16.5" thickBot="1" x14ac:dyDescent="0.3">
      <c r="A59" s="289"/>
      <c r="B59" s="8" t="s">
        <v>29</v>
      </c>
      <c r="C59" s="74"/>
      <c r="D59" s="74"/>
      <c r="E59" s="75"/>
      <c r="F59" s="24">
        <f>SUM(C59:E59)</f>
        <v>0</v>
      </c>
      <c r="G59" s="73">
        <v>1</v>
      </c>
      <c r="H59" s="74"/>
      <c r="I59" s="75"/>
      <c r="J59" s="79">
        <f t="shared" si="35"/>
        <v>1</v>
      </c>
      <c r="K59" s="128">
        <f t="shared" si="36"/>
        <v>1</v>
      </c>
      <c r="L59" s="73"/>
      <c r="M59" s="74"/>
      <c r="N59" s="75"/>
      <c r="O59" s="79">
        <f t="shared" si="37"/>
        <v>0</v>
      </c>
      <c r="P59" s="129">
        <f>F59+J59+O59</f>
        <v>1</v>
      </c>
      <c r="Q59" s="73"/>
      <c r="R59" s="74"/>
      <c r="S59" s="75"/>
      <c r="T59" s="79">
        <f>SUM(Q59:S59)</f>
        <v>0</v>
      </c>
      <c r="U59" s="128">
        <f>SUM(O59,T59)</f>
        <v>0</v>
      </c>
      <c r="V59" s="130">
        <f>SUM(K59,U59)</f>
        <v>1</v>
      </c>
    </row>
    <row r="60" spans="1:22" ht="15.75" x14ac:dyDescent="0.25">
      <c r="A60" s="287" t="s">
        <v>17</v>
      </c>
      <c r="B60" s="6" t="s">
        <v>27</v>
      </c>
      <c r="C60" s="82">
        <f t="shared" ref="C60:I60" si="39">SUM(C61:C62)</f>
        <v>0</v>
      </c>
      <c r="D60" s="82">
        <f t="shared" si="39"/>
        <v>0</v>
      </c>
      <c r="E60" s="83">
        <f t="shared" si="39"/>
        <v>0</v>
      </c>
      <c r="F60" s="25">
        <f t="shared" si="39"/>
        <v>0</v>
      </c>
      <c r="G60" s="81">
        <f t="shared" si="39"/>
        <v>0</v>
      </c>
      <c r="H60" s="82">
        <f t="shared" si="39"/>
        <v>0</v>
      </c>
      <c r="I60" s="83">
        <f t="shared" si="39"/>
        <v>0</v>
      </c>
      <c r="J60" s="85">
        <f t="shared" si="35"/>
        <v>0</v>
      </c>
      <c r="K60" s="86">
        <f t="shared" si="36"/>
        <v>0</v>
      </c>
      <c r="L60" s="81">
        <f>SUM(L61:L62)</f>
        <v>0</v>
      </c>
      <c r="M60" s="82">
        <f>SUM(M61:M62)</f>
        <v>0</v>
      </c>
      <c r="N60" s="83">
        <f>SUM(N61:N62)</f>
        <v>0</v>
      </c>
      <c r="O60" s="85">
        <f t="shared" si="37"/>
        <v>0</v>
      </c>
      <c r="P60" s="87">
        <f t="shared" ref="P60:U60" si="40">SUM(P61:P62)</f>
        <v>0</v>
      </c>
      <c r="Q60" s="81">
        <f>SUM(Q61:Q62)</f>
        <v>0</v>
      </c>
      <c r="R60" s="82">
        <f t="shared" si="40"/>
        <v>0</v>
      </c>
      <c r="S60" s="83">
        <f t="shared" si="40"/>
        <v>0</v>
      </c>
      <c r="T60" s="85">
        <f t="shared" si="40"/>
        <v>0</v>
      </c>
      <c r="U60" s="86">
        <f t="shared" si="40"/>
        <v>0</v>
      </c>
      <c r="V60" s="88">
        <f>SUM(V61:V62)</f>
        <v>0</v>
      </c>
    </row>
    <row r="61" spans="1:22" ht="15.75" x14ac:dyDescent="0.25">
      <c r="A61" s="288"/>
      <c r="B61" s="7" t="s">
        <v>28</v>
      </c>
      <c r="C61" s="67"/>
      <c r="D61" s="67"/>
      <c r="E61" s="52"/>
      <c r="F61" s="20">
        <f>SUM(C61:E61)</f>
        <v>0</v>
      </c>
      <c r="G61" s="66"/>
      <c r="H61" s="67"/>
      <c r="I61" s="52"/>
      <c r="J61" s="71">
        <f t="shared" si="35"/>
        <v>0</v>
      </c>
      <c r="K61" s="90">
        <f t="shared" si="36"/>
        <v>0</v>
      </c>
      <c r="L61" s="66"/>
      <c r="M61" s="67"/>
      <c r="N61" s="52"/>
      <c r="O61" s="71">
        <f t="shared" si="37"/>
        <v>0</v>
      </c>
      <c r="P61" s="89">
        <f>F61+J61+O61</f>
        <v>0</v>
      </c>
      <c r="Q61" s="66"/>
      <c r="R61" s="67"/>
      <c r="S61" s="52"/>
      <c r="T61" s="71">
        <f>SUM(Q61:S61)</f>
        <v>0</v>
      </c>
      <c r="U61" s="90">
        <f>SUM(O61,T61)</f>
        <v>0</v>
      </c>
      <c r="V61" s="122">
        <f>SUM(K61,U61)</f>
        <v>0</v>
      </c>
    </row>
    <row r="62" spans="1:22" ht="16.5" thickBot="1" x14ac:dyDescent="0.3">
      <c r="A62" s="289"/>
      <c r="B62" s="8" t="s">
        <v>29</v>
      </c>
      <c r="C62" s="92"/>
      <c r="D62" s="92"/>
      <c r="E62" s="53"/>
      <c r="F62" s="30">
        <f>SUM(C62:E62)</f>
        <v>0</v>
      </c>
      <c r="G62" s="91"/>
      <c r="H62" s="92"/>
      <c r="I62" s="53"/>
      <c r="J62" s="93">
        <f t="shared" si="35"/>
        <v>0</v>
      </c>
      <c r="K62" s="94">
        <f t="shared" si="36"/>
        <v>0</v>
      </c>
      <c r="L62" s="91"/>
      <c r="M62" s="92"/>
      <c r="N62" s="53"/>
      <c r="O62" s="93">
        <f t="shared" si="37"/>
        <v>0</v>
      </c>
      <c r="P62" s="95">
        <f>F62+J62+O62</f>
        <v>0</v>
      </c>
      <c r="Q62" s="91"/>
      <c r="R62" s="92"/>
      <c r="S62" s="53"/>
      <c r="T62" s="93">
        <f>SUM(Q62:S62)</f>
        <v>0</v>
      </c>
      <c r="U62" s="94">
        <f>SUM(O62,T62)</f>
        <v>0</v>
      </c>
      <c r="V62" s="96">
        <f>SUM(K62,U62)</f>
        <v>0</v>
      </c>
    </row>
    <row r="63" spans="1:22" ht="15.75" x14ac:dyDescent="0.25">
      <c r="A63" s="287" t="s">
        <v>18</v>
      </c>
      <c r="B63" s="6" t="s">
        <v>27</v>
      </c>
      <c r="C63" s="56">
        <f t="shared" ref="C63:I63" si="41">SUM(C64:C65)</f>
        <v>0</v>
      </c>
      <c r="D63" s="56">
        <f t="shared" si="41"/>
        <v>0</v>
      </c>
      <c r="E63" s="57">
        <f t="shared" si="41"/>
        <v>0</v>
      </c>
      <c r="F63" s="16">
        <f t="shared" si="41"/>
        <v>0</v>
      </c>
      <c r="G63" s="55">
        <f t="shared" si="41"/>
        <v>0</v>
      </c>
      <c r="H63" s="56">
        <f t="shared" si="41"/>
        <v>0</v>
      </c>
      <c r="I63" s="57">
        <f t="shared" si="41"/>
        <v>0</v>
      </c>
      <c r="J63" s="64">
        <f t="shared" si="35"/>
        <v>0</v>
      </c>
      <c r="K63" s="125">
        <f t="shared" si="36"/>
        <v>0</v>
      </c>
      <c r="L63" s="55">
        <f>SUM(L64:L65)</f>
        <v>0</v>
      </c>
      <c r="M63" s="56">
        <f>SUM(M64:M65)</f>
        <v>0</v>
      </c>
      <c r="N63" s="57">
        <f>SUM(N64:N65)</f>
        <v>0</v>
      </c>
      <c r="O63" s="64">
        <f t="shared" si="37"/>
        <v>0</v>
      </c>
      <c r="P63" s="126">
        <f t="shared" ref="P63:U63" si="42">SUM(P64:P65)</f>
        <v>0</v>
      </c>
      <c r="Q63" s="55">
        <f t="shared" si="42"/>
        <v>1</v>
      </c>
      <c r="R63" s="56">
        <f t="shared" si="42"/>
        <v>0</v>
      </c>
      <c r="S63" s="57">
        <f t="shared" si="42"/>
        <v>0</v>
      </c>
      <c r="T63" s="64">
        <f t="shared" si="42"/>
        <v>1</v>
      </c>
      <c r="U63" s="125">
        <f t="shared" si="42"/>
        <v>1</v>
      </c>
      <c r="V63" s="147">
        <f>SUM(V64:V65)</f>
        <v>1</v>
      </c>
    </row>
    <row r="64" spans="1:22" ht="15.75" x14ac:dyDescent="0.25">
      <c r="A64" s="288"/>
      <c r="B64" s="7" t="s">
        <v>28</v>
      </c>
      <c r="C64" s="67"/>
      <c r="D64" s="67"/>
      <c r="E64" s="52"/>
      <c r="F64" s="20">
        <f>SUM(C64:E64)</f>
        <v>0</v>
      </c>
      <c r="G64" s="66"/>
      <c r="H64" s="67"/>
      <c r="I64" s="52"/>
      <c r="J64" s="71">
        <f t="shared" si="35"/>
        <v>0</v>
      </c>
      <c r="K64" s="90">
        <f t="shared" si="36"/>
        <v>0</v>
      </c>
      <c r="L64" s="66"/>
      <c r="M64" s="67"/>
      <c r="N64" s="52"/>
      <c r="O64" s="71">
        <f t="shared" si="37"/>
        <v>0</v>
      </c>
      <c r="P64" s="89">
        <f>F64+J64+O64</f>
        <v>0</v>
      </c>
      <c r="Q64" s="66"/>
      <c r="R64" s="67"/>
      <c r="S64" s="52"/>
      <c r="T64" s="71">
        <f>SUM(Q64:S64)</f>
        <v>0</v>
      </c>
      <c r="U64" s="90">
        <f>SUM(O64,T64)</f>
        <v>0</v>
      </c>
      <c r="V64" s="122">
        <f>SUM(K64,U64)</f>
        <v>0</v>
      </c>
    </row>
    <row r="65" spans="1:22" ht="16.5" thickBot="1" x14ac:dyDescent="0.3">
      <c r="A65" s="289"/>
      <c r="B65" s="8" t="s">
        <v>29</v>
      </c>
      <c r="C65" s="74"/>
      <c r="D65" s="74"/>
      <c r="E65" s="75"/>
      <c r="F65" s="24">
        <f>SUM(C65:E65)</f>
        <v>0</v>
      </c>
      <c r="G65" s="73"/>
      <c r="H65" s="74"/>
      <c r="I65" s="75"/>
      <c r="J65" s="79">
        <f t="shared" si="35"/>
        <v>0</v>
      </c>
      <c r="K65" s="128">
        <f t="shared" si="36"/>
        <v>0</v>
      </c>
      <c r="L65" s="73"/>
      <c r="M65" s="74"/>
      <c r="N65" s="75"/>
      <c r="O65" s="79">
        <f t="shared" si="37"/>
        <v>0</v>
      </c>
      <c r="P65" s="129">
        <f>F65+J65+O65</f>
        <v>0</v>
      </c>
      <c r="Q65" s="73">
        <v>1</v>
      </c>
      <c r="R65" s="74"/>
      <c r="S65" s="75"/>
      <c r="T65" s="79">
        <f>SUM(Q65:S65)</f>
        <v>1</v>
      </c>
      <c r="U65" s="128">
        <f>SUM(O65,T65)</f>
        <v>1</v>
      </c>
      <c r="V65" s="130">
        <f>SUM(K65,U65)</f>
        <v>1</v>
      </c>
    </row>
    <row r="66" spans="1:22" ht="15.75" x14ac:dyDescent="0.25">
      <c r="A66" s="275" t="s">
        <v>19</v>
      </c>
      <c r="B66" s="6" t="s">
        <v>27</v>
      </c>
      <c r="C66" s="82">
        <f t="shared" ref="C66:I66" si="43">SUM(C67:C68)</f>
        <v>0</v>
      </c>
      <c r="D66" s="82">
        <f t="shared" si="43"/>
        <v>0</v>
      </c>
      <c r="E66" s="83">
        <f t="shared" si="43"/>
        <v>0</v>
      </c>
      <c r="F66" s="25">
        <f t="shared" si="43"/>
        <v>0</v>
      </c>
      <c r="G66" s="81">
        <f t="shared" si="43"/>
        <v>0</v>
      </c>
      <c r="H66" s="82">
        <f t="shared" si="43"/>
        <v>0</v>
      </c>
      <c r="I66" s="83">
        <f t="shared" si="43"/>
        <v>0</v>
      </c>
      <c r="J66" s="85">
        <f t="shared" si="35"/>
        <v>0</v>
      </c>
      <c r="K66" s="86">
        <f t="shared" ref="K66:K71" si="44">SUM(J66,F66)</f>
        <v>0</v>
      </c>
      <c r="L66" s="81">
        <f>SUM(L67:L68)</f>
        <v>0</v>
      </c>
      <c r="M66" s="82">
        <f>SUM(M67:M68)</f>
        <v>0</v>
      </c>
      <c r="N66" s="83">
        <f>SUM(N67:N68)</f>
        <v>0</v>
      </c>
      <c r="O66" s="85">
        <f t="shared" si="37"/>
        <v>0</v>
      </c>
      <c r="P66" s="87">
        <f t="shared" ref="P66:U66" si="45">SUM(P67:P68)</f>
        <v>0</v>
      </c>
      <c r="Q66" s="81">
        <f t="shared" si="45"/>
        <v>0</v>
      </c>
      <c r="R66" s="82">
        <f t="shared" si="45"/>
        <v>0</v>
      </c>
      <c r="S66" s="83">
        <f t="shared" si="45"/>
        <v>0</v>
      </c>
      <c r="T66" s="85">
        <f t="shared" si="45"/>
        <v>0</v>
      </c>
      <c r="U66" s="86">
        <f t="shared" si="45"/>
        <v>0</v>
      </c>
      <c r="V66" s="88">
        <f>SUM(V67:V68)</f>
        <v>0</v>
      </c>
    </row>
    <row r="67" spans="1:22" ht="15.75" x14ac:dyDescent="0.25">
      <c r="A67" s="276"/>
      <c r="B67" s="7" t="s">
        <v>28</v>
      </c>
      <c r="C67" s="67"/>
      <c r="D67" s="67"/>
      <c r="E67" s="52"/>
      <c r="F67" s="20">
        <f>SUM(C67:E67)</f>
        <v>0</v>
      </c>
      <c r="G67" s="66"/>
      <c r="H67" s="67"/>
      <c r="I67" s="52"/>
      <c r="J67" s="71">
        <f t="shared" si="35"/>
        <v>0</v>
      </c>
      <c r="K67" s="90">
        <f t="shared" si="44"/>
        <v>0</v>
      </c>
      <c r="L67" s="66"/>
      <c r="M67" s="67"/>
      <c r="N67" s="52"/>
      <c r="O67" s="71">
        <f t="shared" si="37"/>
        <v>0</v>
      </c>
      <c r="P67" s="89">
        <f>F67+J67+O67</f>
        <v>0</v>
      </c>
      <c r="Q67" s="66"/>
      <c r="R67" s="67"/>
      <c r="S67" s="52"/>
      <c r="T67" s="71">
        <f>SUM(Q67:S67)</f>
        <v>0</v>
      </c>
      <c r="U67" s="90">
        <f>SUM(O67,T67)</f>
        <v>0</v>
      </c>
      <c r="V67" s="122">
        <f>SUM(K67,U67)</f>
        <v>0</v>
      </c>
    </row>
    <row r="68" spans="1:22" ht="16.5" thickBot="1" x14ac:dyDescent="0.3">
      <c r="A68" s="277"/>
      <c r="B68" s="8" t="s">
        <v>29</v>
      </c>
      <c r="C68" s="92"/>
      <c r="D68" s="92"/>
      <c r="E68" s="53"/>
      <c r="F68" s="30">
        <f>SUM(C68:E68)</f>
        <v>0</v>
      </c>
      <c r="G68" s="91"/>
      <c r="H68" s="92"/>
      <c r="I68" s="53"/>
      <c r="J68" s="93">
        <f t="shared" si="35"/>
        <v>0</v>
      </c>
      <c r="K68" s="94">
        <f t="shared" si="44"/>
        <v>0</v>
      </c>
      <c r="L68" s="91"/>
      <c r="M68" s="92"/>
      <c r="N68" s="53"/>
      <c r="O68" s="93">
        <f t="shared" si="37"/>
        <v>0</v>
      </c>
      <c r="P68" s="95">
        <f>F68+J68+O68</f>
        <v>0</v>
      </c>
      <c r="Q68" s="91"/>
      <c r="R68" s="92"/>
      <c r="S68" s="53"/>
      <c r="T68" s="93">
        <f>SUM(Q68:S68)</f>
        <v>0</v>
      </c>
      <c r="U68" s="94">
        <f>SUM(O68,T68)</f>
        <v>0</v>
      </c>
      <c r="V68" s="96">
        <f>SUM(K68,U68)</f>
        <v>0</v>
      </c>
    </row>
    <row r="69" spans="1:22" ht="15.75" x14ac:dyDescent="0.25">
      <c r="A69" s="287" t="s">
        <v>20</v>
      </c>
      <c r="B69" s="6" t="s">
        <v>27</v>
      </c>
      <c r="C69" s="56">
        <f t="shared" ref="C69:I69" si="46">SUM(C70:C71)</f>
        <v>0</v>
      </c>
      <c r="D69" s="56">
        <f t="shared" si="46"/>
        <v>0</v>
      </c>
      <c r="E69" s="57">
        <f t="shared" si="46"/>
        <v>0</v>
      </c>
      <c r="F69" s="16">
        <f t="shared" si="46"/>
        <v>0</v>
      </c>
      <c r="G69" s="55">
        <f t="shared" si="46"/>
        <v>0</v>
      </c>
      <c r="H69" s="56">
        <f t="shared" si="46"/>
        <v>0</v>
      </c>
      <c r="I69" s="57">
        <f t="shared" si="46"/>
        <v>0</v>
      </c>
      <c r="J69" s="64">
        <f t="shared" si="35"/>
        <v>0</v>
      </c>
      <c r="K69" s="125">
        <f t="shared" si="44"/>
        <v>0</v>
      </c>
      <c r="L69" s="55">
        <f>SUM(L70:L71)</f>
        <v>0</v>
      </c>
      <c r="M69" s="56">
        <f>SUM(M70:M71)</f>
        <v>0</v>
      </c>
      <c r="N69" s="57">
        <f>SUM(N70:N71)</f>
        <v>0</v>
      </c>
      <c r="O69" s="64">
        <f t="shared" si="37"/>
        <v>0</v>
      </c>
      <c r="P69" s="126">
        <f t="shared" ref="P69:U69" si="47">SUM(P70:P71)</f>
        <v>0</v>
      </c>
      <c r="Q69" s="55">
        <f t="shared" si="47"/>
        <v>0</v>
      </c>
      <c r="R69" s="56">
        <f t="shared" si="47"/>
        <v>0</v>
      </c>
      <c r="S69" s="57">
        <f t="shared" si="47"/>
        <v>0</v>
      </c>
      <c r="T69" s="64">
        <f t="shared" si="47"/>
        <v>0</v>
      </c>
      <c r="U69" s="125">
        <f t="shared" si="47"/>
        <v>0</v>
      </c>
      <c r="V69" s="127">
        <f>SUM(V70:V71)</f>
        <v>0</v>
      </c>
    </row>
    <row r="70" spans="1:22" ht="15.75" x14ac:dyDescent="0.25">
      <c r="A70" s="288"/>
      <c r="B70" s="7" t="s">
        <v>28</v>
      </c>
      <c r="C70" s="67"/>
      <c r="D70" s="67"/>
      <c r="E70" s="52"/>
      <c r="F70" s="20">
        <f>SUM(C70:E70)</f>
        <v>0</v>
      </c>
      <c r="G70" s="66"/>
      <c r="H70" s="67"/>
      <c r="I70" s="52"/>
      <c r="J70" s="71">
        <f t="shared" si="35"/>
        <v>0</v>
      </c>
      <c r="K70" s="90">
        <f t="shared" si="44"/>
        <v>0</v>
      </c>
      <c r="L70" s="66"/>
      <c r="M70" s="67"/>
      <c r="N70" s="52"/>
      <c r="O70" s="71">
        <f t="shared" si="37"/>
        <v>0</v>
      </c>
      <c r="P70" s="89">
        <f>F70+J70+O70</f>
        <v>0</v>
      </c>
      <c r="Q70" s="66"/>
      <c r="R70" s="67"/>
      <c r="S70" s="52"/>
      <c r="T70" s="71">
        <f>SUM(Q70:S70)</f>
        <v>0</v>
      </c>
      <c r="U70" s="90">
        <f>SUM(O70,T70)</f>
        <v>0</v>
      </c>
      <c r="V70" s="122">
        <f>SUM(K70,U70)</f>
        <v>0</v>
      </c>
    </row>
    <row r="71" spans="1:22" ht="16.5" thickBot="1" x14ac:dyDescent="0.3">
      <c r="A71" s="289"/>
      <c r="B71" s="8" t="s">
        <v>29</v>
      </c>
      <c r="C71" s="74"/>
      <c r="D71" s="74"/>
      <c r="E71" s="75"/>
      <c r="F71" s="24">
        <f>SUM(C71:E71)</f>
        <v>0</v>
      </c>
      <c r="G71" s="73"/>
      <c r="H71" s="74"/>
      <c r="I71" s="75"/>
      <c r="J71" s="79">
        <f t="shared" si="35"/>
        <v>0</v>
      </c>
      <c r="K71" s="128">
        <f t="shared" si="44"/>
        <v>0</v>
      </c>
      <c r="L71" s="73"/>
      <c r="M71" s="74"/>
      <c r="N71" s="75"/>
      <c r="O71" s="79">
        <f t="shared" si="37"/>
        <v>0</v>
      </c>
      <c r="P71" s="129">
        <f>F71+J71+O71</f>
        <v>0</v>
      </c>
      <c r="Q71" s="73"/>
      <c r="R71" s="74"/>
      <c r="S71" s="75"/>
      <c r="T71" s="79">
        <f>SUM(Q71:S71)</f>
        <v>0</v>
      </c>
      <c r="U71" s="128">
        <f>SUM(O71,T71)</f>
        <v>0</v>
      </c>
      <c r="V71" s="130">
        <f>SUM(K71,U71)</f>
        <v>0</v>
      </c>
    </row>
    <row r="72" spans="1:22" ht="15.75" x14ac:dyDescent="0.25">
      <c r="A72" s="278" t="s">
        <v>50</v>
      </c>
      <c r="B72" s="6" t="s">
        <v>27</v>
      </c>
      <c r="C72" s="82">
        <f t="shared" ref="C72:I72" si="48">SUM(C73:C74)</f>
        <v>0</v>
      </c>
      <c r="D72" s="82">
        <f t="shared" si="48"/>
        <v>0</v>
      </c>
      <c r="E72" s="83">
        <f t="shared" si="48"/>
        <v>0</v>
      </c>
      <c r="F72" s="25">
        <f t="shared" si="48"/>
        <v>0</v>
      </c>
      <c r="G72" s="81">
        <f t="shared" si="48"/>
        <v>0</v>
      </c>
      <c r="H72" s="82">
        <f t="shared" si="48"/>
        <v>0</v>
      </c>
      <c r="I72" s="83">
        <f t="shared" si="48"/>
        <v>0</v>
      </c>
      <c r="J72" s="85">
        <f t="shared" si="35"/>
        <v>0</v>
      </c>
      <c r="K72" s="86">
        <f>SUM(F72,J72)</f>
        <v>0</v>
      </c>
      <c r="L72" s="81">
        <f>SUM(L73:L74)</f>
        <v>0</v>
      </c>
      <c r="M72" s="82">
        <f>SUM(M73:M74)</f>
        <v>0</v>
      </c>
      <c r="N72" s="83">
        <f>SUM(N73:N74)</f>
        <v>0</v>
      </c>
      <c r="O72" s="85">
        <f t="shared" si="37"/>
        <v>0</v>
      </c>
      <c r="P72" s="87">
        <f t="shared" ref="P72:U72" si="49">SUM(P73:P74)</f>
        <v>0</v>
      </c>
      <c r="Q72" s="81">
        <f t="shared" si="49"/>
        <v>0</v>
      </c>
      <c r="R72" s="82">
        <f t="shared" si="49"/>
        <v>0</v>
      </c>
      <c r="S72" s="83">
        <f t="shared" si="49"/>
        <v>0</v>
      </c>
      <c r="T72" s="85">
        <f t="shared" si="49"/>
        <v>0</v>
      </c>
      <c r="U72" s="86">
        <f t="shared" si="49"/>
        <v>0</v>
      </c>
      <c r="V72" s="88">
        <f>SUM(V73:V74)</f>
        <v>0</v>
      </c>
    </row>
    <row r="73" spans="1:22" ht="15.75" x14ac:dyDescent="0.25">
      <c r="A73" s="279"/>
      <c r="B73" s="7" t="s">
        <v>28</v>
      </c>
      <c r="C73" s="67"/>
      <c r="D73" s="67"/>
      <c r="E73" s="52"/>
      <c r="F73" s="20">
        <f>SUM(C73:E73)</f>
        <v>0</v>
      </c>
      <c r="G73" s="66"/>
      <c r="H73" s="67"/>
      <c r="I73" s="52"/>
      <c r="J73" s="71">
        <f t="shared" si="35"/>
        <v>0</v>
      </c>
      <c r="K73" s="90">
        <f t="shared" ref="K73:K83" si="50">SUM(J73,F73)</f>
        <v>0</v>
      </c>
      <c r="L73" s="66"/>
      <c r="M73" s="67"/>
      <c r="N73" s="52"/>
      <c r="O73" s="71">
        <f t="shared" si="37"/>
        <v>0</v>
      </c>
      <c r="P73" s="89">
        <f>F73+J73+O73</f>
        <v>0</v>
      </c>
      <c r="Q73" s="66"/>
      <c r="R73" s="67"/>
      <c r="S73" s="52"/>
      <c r="T73" s="71">
        <f>SUM(Q73:S73)</f>
        <v>0</v>
      </c>
      <c r="U73" s="90">
        <f>SUM(O73,T73)</f>
        <v>0</v>
      </c>
      <c r="V73" s="122">
        <f>SUM(K73,U73)</f>
        <v>0</v>
      </c>
    </row>
    <row r="74" spans="1:22" ht="16.5" thickBot="1" x14ac:dyDescent="0.3">
      <c r="A74" s="280"/>
      <c r="B74" s="8" t="s">
        <v>29</v>
      </c>
      <c r="C74" s="92"/>
      <c r="D74" s="92"/>
      <c r="E74" s="53"/>
      <c r="F74" s="30">
        <f>SUM(C74:E74)</f>
        <v>0</v>
      </c>
      <c r="G74" s="91"/>
      <c r="H74" s="92"/>
      <c r="I74" s="53"/>
      <c r="J74" s="93">
        <f t="shared" si="35"/>
        <v>0</v>
      </c>
      <c r="K74" s="94">
        <f t="shared" si="50"/>
        <v>0</v>
      </c>
      <c r="L74" s="91"/>
      <c r="M74" s="92"/>
      <c r="N74" s="53"/>
      <c r="O74" s="93">
        <f t="shared" si="37"/>
        <v>0</v>
      </c>
      <c r="P74" s="95">
        <f>F74+J74+O74</f>
        <v>0</v>
      </c>
      <c r="Q74" s="91"/>
      <c r="R74" s="92"/>
      <c r="S74" s="53"/>
      <c r="T74" s="93">
        <f>SUM(Q74:S74)</f>
        <v>0</v>
      </c>
      <c r="U74" s="94">
        <f>SUM(O74,T74)</f>
        <v>0</v>
      </c>
      <c r="V74" s="96">
        <f>SUM(K74,U74)</f>
        <v>0</v>
      </c>
    </row>
    <row r="75" spans="1:22" ht="15.75" x14ac:dyDescent="0.25">
      <c r="A75" s="278" t="s">
        <v>21</v>
      </c>
      <c r="B75" s="6" t="s">
        <v>27</v>
      </c>
      <c r="C75" s="56">
        <f t="shared" ref="C75:I75" si="51">SUM(C76:C77)</f>
        <v>0</v>
      </c>
      <c r="D75" s="56">
        <f t="shared" si="51"/>
        <v>0</v>
      </c>
      <c r="E75" s="57">
        <f t="shared" si="51"/>
        <v>0</v>
      </c>
      <c r="F75" s="16">
        <f t="shared" si="51"/>
        <v>0</v>
      </c>
      <c r="G75" s="55">
        <f t="shared" si="51"/>
        <v>0</v>
      </c>
      <c r="H75" s="56">
        <f t="shared" si="51"/>
        <v>0</v>
      </c>
      <c r="I75" s="57">
        <f t="shared" si="51"/>
        <v>0</v>
      </c>
      <c r="J75" s="64">
        <f t="shared" si="35"/>
        <v>0</v>
      </c>
      <c r="K75" s="125">
        <f t="shared" si="50"/>
        <v>0</v>
      </c>
      <c r="L75" s="55">
        <f>SUM(L76:L77)</f>
        <v>0</v>
      </c>
      <c r="M75" s="56">
        <f>SUM(M76:M77)</f>
        <v>0</v>
      </c>
      <c r="N75" s="57">
        <f>SUM(N76:N77)</f>
        <v>0</v>
      </c>
      <c r="O75" s="64">
        <f t="shared" si="37"/>
        <v>0</v>
      </c>
      <c r="P75" s="126">
        <f t="shared" ref="P75:U75" si="52">SUM(P76:P77)</f>
        <v>0</v>
      </c>
      <c r="Q75" s="55">
        <f t="shared" si="52"/>
        <v>0</v>
      </c>
      <c r="R75" s="56">
        <f t="shared" si="52"/>
        <v>0</v>
      </c>
      <c r="S75" s="57">
        <f t="shared" si="52"/>
        <v>0</v>
      </c>
      <c r="T75" s="64">
        <f t="shared" si="52"/>
        <v>0</v>
      </c>
      <c r="U75" s="125">
        <f t="shared" si="52"/>
        <v>0</v>
      </c>
      <c r="V75" s="127">
        <f>SUM(V76:V77)</f>
        <v>0</v>
      </c>
    </row>
    <row r="76" spans="1:22" ht="15.75" x14ac:dyDescent="0.25">
      <c r="A76" s="279"/>
      <c r="B76" s="7" t="s">
        <v>28</v>
      </c>
      <c r="C76" s="67"/>
      <c r="D76" s="67"/>
      <c r="E76" s="52"/>
      <c r="F76" s="20">
        <f>SUM(C76:E76)</f>
        <v>0</v>
      </c>
      <c r="G76" s="66"/>
      <c r="H76" s="67"/>
      <c r="I76" s="52"/>
      <c r="J76" s="71">
        <f t="shared" si="35"/>
        <v>0</v>
      </c>
      <c r="K76" s="90">
        <f t="shared" si="50"/>
        <v>0</v>
      </c>
      <c r="L76" s="66"/>
      <c r="M76" s="67"/>
      <c r="N76" s="52"/>
      <c r="O76" s="71">
        <f t="shared" si="37"/>
        <v>0</v>
      </c>
      <c r="P76" s="89">
        <f>F76+J76+O76</f>
        <v>0</v>
      </c>
      <c r="Q76" s="66"/>
      <c r="R76" s="67"/>
      <c r="S76" s="52"/>
      <c r="T76" s="71">
        <f>SUM(Q76:S76)</f>
        <v>0</v>
      </c>
      <c r="U76" s="90">
        <f>SUM(O76,T76)</f>
        <v>0</v>
      </c>
      <c r="V76" s="122">
        <f>SUM(K76,U76)</f>
        <v>0</v>
      </c>
    </row>
    <row r="77" spans="1:22" ht="16.5" thickBot="1" x14ac:dyDescent="0.3">
      <c r="A77" s="280"/>
      <c r="B77" s="8" t="s">
        <v>29</v>
      </c>
      <c r="C77" s="74"/>
      <c r="D77" s="74"/>
      <c r="E77" s="75"/>
      <c r="F77" s="24">
        <f>SUM(C77:E77)</f>
        <v>0</v>
      </c>
      <c r="G77" s="73"/>
      <c r="H77" s="74"/>
      <c r="I77" s="75"/>
      <c r="J77" s="79">
        <f t="shared" si="35"/>
        <v>0</v>
      </c>
      <c r="K77" s="128">
        <f t="shared" si="50"/>
        <v>0</v>
      </c>
      <c r="L77" s="73"/>
      <c r="M77" s="74"/>
      <c r="N77" s="75"/>
      <c r="O77" s="79">
        <f t="shared" si="37"/>
        <v>0</v>
      </c>
      <c r="P77" s="129">
        <f>F77+J77+O77</f>
        <v>0</v>
      </c>
      <c r="Q77" s="73"/>
      <c r="R77" s="74"/>
      <c r="S77" s="75"/>
      <c r="T77" s="79">
        <f>SUM(Q77:S77)</f>
        <v>0</v>
      </c>
      <c r="U77" s="128">
        <f>SUM(O77,T77)</f>
        <v>0</v>
      </c>
      <c r="V77" s="130">
        <f>SUM(K77,U77)</f>
        <v>0</v>
      </c>
    </row>
    <row r="78" spans="1:22" ht="15.75" x14ac:dyDescent="0.25">
      <c r="A78" s="278" t="s">
        <v>22</v>
      </c>
      <c r="B78" s="6" t="s">
        <v>27</v>
      </c>
      <c r="C78" s="82">
        <f t="shared" ref="C78:I78" si="53">SUM(C79:C80)</f>
        <v>0</v>
      </c>
      <c r="D78" s="82">
        <f t="shared" si="53"/>
        <v>0</v>
      </c>
      <c r="E78" s="83">
        <f t="shared" si="53"/>
        <v>0</v>
      </c>
      <c r="F78" s="25">
        <f t="shared" si="53"/>
        <v>0</v>
      </c>
      <c r="G78" s="81">
        <f t="shared" si="53"/>
        <v>0</v>
      </c>
      <c r="H78" s="82">
        <f t="shared" si="53"/>
        <v>0</v>
      </c>
      <c r="I78" s="83">
        <f t="shared" si="53"/>
        <v>0</v>
      </c>
      <c r="J78" s="85">
        <f t="shared" si="35"/>
        <v>0</v>
      </c>
      <c r="K78" s="86">
        <f t="shared" si="50"/>
        <v>0</v>
      </c>
      <c r="L78" s="81">
        <f>SUM(L79:L80)</f>
        <v>0</v>
      </c>
      <c r="M78" s="82">
        <f>SUM(M79:M80)</f>
        <v>0</v>
      </c>
      <c r="N78" s="83">
        <f>SUM(N79:N80)</f>
        <v>0</v>
      </c>
      <c r="O78" s="85">
        <f t="shared" si="37"/>
        <v>0</v>
      </c>
      <c r="P78" s="87">
        <f>SUM(P79:P80)</f>
        <v>0</v>
      </c>
      <c r="Q78" s="81">
        <f>SUM(Q79:Q80)</f>
        <v>0</v>
      </c>
      <c r="R78" s="82">
        <f>SUM(R79:R80)</f>
        <v>0</v>
      </c>
      <c r="S78" s="83">
        <f>SUM(S79:S80)</f>
        <v>0</v>
      </c>
      <c r="T78" s="85">
        <f>SUM(T80)</f>
        <v>0</v>
      </c>
      <c r="U78" s="86">
        <f>SUM(U79:U80)</f>
        <v>0</v>
      </c>
      <c r="V78" s="88">
        <f>SUM(V79:V80)</f>
        <v>0</v>
      </c>
    </row>
    <row r="79" spans="1:22" ht="15.75" x14ac:dyDescent="0.25">
      <c r="A79" s="279"/>
      <c r="B79" s="7" t="s">
        <v>28</v>
      </c>
      <c r="C79" s="67"/>
      <c r="D79" s="67"/>
      <c r="E79" s="52"/>
      <c r="F79" s="20">
        <f>SUM(C79:E79)</f>
        <v>0</v>
      </c>
      <c r="G79" s="66"/>
      <c r="H79" s="67"/>
      <c r="I79" s="52"/>
      <c r="J79" s="71">
        <f t="shared" si="35"/>
        <v>0</v>
      </c>
      <c r="K79" s="90">
        <f t="shared" si="50"/>
        <v>0</v>
      </c>
      <c r="L79" s="66"/>
      <c r="M79" s="67"/>
      <c r="N79" s="52"/>
      <c r="O79" s="71">
        <f t="shared" si="37"/>
        <v>0</v>
      </c>
      <c r="P79" s="89">
        <f>F79+J79+O79</f>
        <v>0</v>
      </c>
      <c r="Q79" s="66"/>
      <c r="R79" s="67"/>
      <c r="S79" s="52"/>
      <c r="T79" s="71">
        <f>SUM(Q79:S79)</f>
        <v>0</v>
      </c>
      <c r="U79" s="90">
        <f>SUM(O79,T79)</f>
        <v>0</v>
      </c>
      <c r="V79" s="122">
        <f>SUM(K79,U79)</f>
        <v>0</v>
      </c>
    </row>
    <row r="80" spans="1:22" ht="16.5" thickBot="1" x14ac:dyDescent="0.3">
      <c r="A80" s="280"/>
      <c r="B80" s="8" t="s">
        <v>29</v>
      </c>
      <c r="C80" s="92"/>
      <c r="D80" s="92"/>
      <c r="E80" s="53"/>
      <c r="F80" s="30">
        <f>SUM(C80:E80)</f>
        <v>0</v>
      </c>
      <c r="G80" s="91"/>
      <c r="H80" s="92"/>
      <c r="I80" s="53"/>
      <c r="J80" s="93">
        <f t="shared" si="35"/>
        <v>0</v>
      </c>
      <c r="K80" s="94">
        <f t="shared" si="50"/>
        <v>0</v>
      </c>
      <c r="L80" s="91"/>
      <c r="M80" s="92"/>
      <c r="N80" s="53"/>
      <c r="O80" s="93">
        <f t="shared" si="37"/>
        <v>0</v>
      </c>
      <c r="P80" s="95">
        <f>F80+J80+O80</f>
        <v>0</v>
      </c>
      <c r="Q80" s="91"/>
      <c r="R80" s="92"/>
      <c r="S80" s="53"/>
      <c r="T80" s="93">
        <f>SUM(Q80:S80)</f>
        <v>0</v>
      </c>
      <c r="U80" s="94">
        <f>SUM(O80,T80)</f>
        <v>0</v>
      </c>
      <c r="V80" s="96">
        <f>SUM(K80,U80)</f>
        <v>0</v>
      </c>
    </row>
    <row r="81" spans="1:22" ht="15.75" x14ac:dyDescent="0.25">
      <c r="A81" s="278" t="s">
        <v>23</v>
      </c>
      <c r="B81" s="6" t="s">
        <v>27</v>
      </c>
      <c r="C81" s="56">
        <f t="shared" ref="C81:I81" si="54">SUM(C82:C83)</f>
        <v>1</v>
      </c>
      <c r="D81" s="56">
        <f t="shared" si="54"/>
        <v>0</v>
      </c>
      <c r="E81" s="57">
        <f t="shared" si="54"/>
        <v>0</v>
      </c>
      <c r="F81" s="16">
        <f t="shared" si="54"/>
        <v>1</v>
      </c>
      <c r="G81" s="55">
        <f t="shared" si="54"/>
        <v>0</v>
      </c>
      <c r="H81" s="56">
        <f t="shared" si="54"/>
        <v>0</v>
      </c>
      <c r="I81" s="57">
        <f t="shared" si="54"/>
        <v>0</v>
      </c>
      <c r="J81" s="64">
        <f t="shared" si="35"/>
        <v>0</v>
      </c>
      <c r="K81" s="125">
        <f t="shared" si="50"/>
        <v>1</v>
      </c>
      <c r="L81" s="55">
        <f>SUM(L82:L83)</f>
        <v>0</v>
      </c>
      <c r="M81" s="56">
        <f>SUM(M82:M83)</f>
        <v>0</v>
      </c>
      <c r="N81" s="57">
        <f>SUM(N82:N83)</f>
        <v>0</v>
      </c>
      <c r="O81" s="64">
        <f t="shared" si="37"/>
        <v>0</v>
      </c>
      <c r="P81" s="126">
        <f t="shared" ref="P81:U81" si="55">SUM(P82:P83)</f>
        <v>1</v>
      </c>
      <c r="Q81" s="55">
        <f t="shared" si="55"/>
        <v>0</v>
      </c>
      <c r="R81" s="56">
        <f t="shared" si="55"/>
        <v>0</v>
      </c>
      <c r="S81" s="57">
        <f t="shared" si="55"/>
        <v>0</v>
      </c>
      <c r="T81" s="64">
        <f t="shared" si="55"/>
        <v>0</v>
      </c>
      <c r="U81" s="125">
        <f t="shared" si="55"/>
        <v>0</v>
      </c>
      <c r="V81" s="127">
        <f>SUM(V82:V83)</f>
        <v>1</v>
      </c>
    </row>
    <row r="82" spans="1:22" ht="15.75" x14ac:dyDescent="0.25">
      <c r="A82" s="279"/>
      <c r="B82" s="7" t="s">
        <v>28</v>
      </c>
      <c r="C82" s="67"/>
      <c r="D82" s="67"/>
      <c r="E82" s="52"/>
      <c r="F82" s="20">
        <f>SUM(C82:E82)</f>
        <v>0</v>
      </c>
      <c r="G82" s="66"/>
      <c r="H82" s="67"/>
      <c r="I82" s="52"/>
      <c r="J82" s="71">
        <f t="shared" si="35"/>
        <v>0</v>
      </c>
      <c r="K82" s="90">
        <f t="shared" si="50"/>
        <v>0</v>
      </c>
      <c r="L82" s="66"/>
      <c r="M82" s="67"/>
      <c r="N82" s="52"/>
      <c r="O82" s="71">
        <f t="shared" si="37"/>
        <v>0</v>
      </c>
      <c r="P82" s="89">
        <f>F82+J82+O82</f>
        <v>0</v>
      </c>
      <c r="Q82" s="66"/>
      <c r="R82" s="67"/>
      <c r="S82" s="52"/>
      <c r="T82" s="71">
        <f>SUM(Q82:S82)</f>
        <v>0</v>
      </c>
      <c r="U82" s="90">
        <f>SUM(O82,T82)</f>
        <v>0</v>
      </c>
      <c r="V82" s="122">
        <f>SUM(K82,U82)</f>
        <v>0</v>
      </c>
    </row>
    <row r="83" spans="1:22" ht="16.5" thickBot="1" x14ac:dyDescent="0.3">
      <c r="A83" s="280"/>
      <c r="B83" s="8" t="s">
        <v>29</v>
      </c>
      <c r="C83" s="74">
        <v>1</v>
      </c>
      <c r="D83" s="74"/>
      <c r="E83" s="75"/>
      <c r="F83" s="24">
        <f>SUM(C83:E83)</f>
        <v>1</v>
      </c>
      <c r="G83" s="73"/>
      <c r="H83" s="74"/>
      <c r="I83" s="75"/>
      <c r="J83" s="79">
        <f t="shared" si="35"/>
        <v>0</v>
      </c>
      <c r="K83" s="128">
        <f t="shared" si="50"/>
        <v>1</v>
      </c>
      <c r="L83" s="73"/>
      <c r="M83" s="74"/>
      <c r="N83" s="75"/>
      <c r="O83" s="79">
        <f t="shared" si="37"/>
        <v>0</v>
      </c>
      <c r="P83" s="129">
        <f>F83+J83+O83</f>
        <v>1</v>
      </c>
      <c r="Q83" s="73"/>
      <c r="R83" s="74"/>
      <c r="S83" s="75"/>
      <c r="T83" s="79">
        <f>SUM(Q83:S83)</f>
        <v>0</v>
      </c>
      <c r="U83" s="128">
        <f>SUM(O83,T83)</f>
        <v>0</v>
      </c>
      <c r="V83" s="130">
        <f>SUM(K83,U83)</f>
        <v>1</v>
      </c>
    </row>
    <row r="84" spans="1:22" ht="15.75" x14ac:dyDescent="0.25">
      <c r="A84" s="278" t="s">
        <v>24</v>
      </c>
      <c r="B84" s="6" t="s">
        <v>27</v>
      </c>
      <c r="C84" s="82">
        <f t="shared" ref="C84:I84" si="56">SUM(C85:C86)</f>
        <v>0</v>
      </c>
      <c r="D84" s="82">
        <f t="shared" si="56"/>
        <v>0</v>
      </c>
      <c r="E84" s="83">
        <f t="shared" si="56"/>
        <v>0</v>
      </c>
      <c r="F84" s="25">
        <f t="shared" si="56"/>
        <v>0</v>
      </c>
      <c r="G84" s="81">
        <f t="shared" si="56"/>
        <v>0</v>
      </c>
      <c r="H84" s="82">
        <f t="shared" si="56"/>
        <v>0</v>
      </c>
      <c r="I84" s="83">
        <f t="shared" si="56"/>
        <v>0</v>
      </c>
      <c r="J84" s="85">
        <f t="shared" si="35"/>
        <v>0</v>
      </c>
      <c r="K84" s="86">
        <f>SUM(F84,J84)</f>
        <v>0</v>
      </c>
      <c r="L84" s="81">
        <f>SUM(L85:L86)</f>
        <v>0</v>
      </c>
      <c r="M84" s="82">
        <f>SUM(M85:M86)</f>
        <v>0</v>
      </c>
      <c r="N84" s="83">
        <f>SUM(N85:N86)</f>
        <v>0</v>
      </c>
      <c r="O84" s="85">
        <f t="shared" si="37"/>
        <v>0</v>
      </c>
      <c r="P84" s="87">
        <f t="shared" ref="P84:U84" si="57">SUM(P85:P86)</f>
        <v>0</v>
      </c>
      <c r="Q84" s="81">
        <f t="shared" si="57"/>
        <v>0</v>
      </c>
      <c r="R84" s="82">
        <f t="shared" si="57"/>
        <v>0</v>
      </c>
      <c r="S84" s="83">
        <f t="shared" si="57"/>
        <v>0</v>
      </c>
      <c r="T84" s="85">
        <f t="shared" si="57"/>
        <v>0</v>
      </c>
      <c r="U84" s="86">
        <f t="shared" si="57"/>
        <v>0</v>
      </c>
      <c r="V84" s="88">
        <f>SUM(V85:V86)</f>
        <v>0</v>
      </c>
    </row>
    <row r="85" spans="1:22" ht="15.75" x14ac:dyDescent="0.25">
      <c r="A85" s="279"/>
      <c r="B85" s="7" t="s">
        <v>28</v>
      </c>
      <c r="C85" s="67"/>
      <c r="D85" s="67"/>
      <c r="E85" s="52"/>
      <c r="F85" s="20">
        <f>SUM(C85:E85)</f>
        <v>0</v>
      </c>
      <c r="G85" s="66"/>
      <c r="H85" s="67"/>
      <c r="I85" s="52"/>
      <c r="J85" s="71">
        <f t="shared" si="35"/>
        <v>0</v>
      </c>
      <c r="K85" s="90">
        <f>SUM(J85,F85)</f>
        <v>0</v>
      </c>
      <c r="L85" s="66"/>
      <c r="M85" s="67"/>
      <c r="N85" s="52"/>
      <c r="O85" s="71">
        <f t="shared" si="37"/>
        <v>0</v>
      </c>
      <c r="P85" s="89">
        <f>F85+J85+O85</f>
        <v>0</v>
      </c>
      <c r="Q85" s="66"/>
      <c r="R85" s="67"/>
      <c r="S85" s="52"/>
      <c r="T85" s="71">
        <f>SUM(Q85:S85)</f>
        <v>0</v>
      </c>
      <c r="U85" s="90">
        <f>SUM(O85,T85)</f>
        <v>0</v>
      </c>
      <c r="V85" s="122">
        <f>SUM(K85,U85)</f>
        <v>0</v>
      </c>
    </row>
    <row r="86" spans="1:22" ht="16.5" thickBot="1" x14ac:dyDescent="0.3">
      <c r="A86" s="280"/>
      <c r="B86" s="8" t="s">
        <v>29</v>
      </c>
      <c r="C86" s="92"/>
      <c r="D86" s="92"/>
      <c r="E86" s="53"/>
      <c r="F86" s="30">
        <f>SUM(C86:E86)</f>
        <v>0</v>
      </c>
      <c r="G86" s="91"/>
      <c r="H86" s="92"/>
      <c r="I86" s="53"/>
      <c r="J86" s="93">
        <f t="shared" si="35"/>
        <v>0</v>
      </c>
      <c r="K86" s="94">
        <f>SUM(J86,F86)</f>
        <v>0</v>
      </c>
      <c r="L86" s="91"/>
      <c r="M86" s="92"/>
      <c r="N86" s="53"/>
      <c r="O86" s="93">
        <f t="shared" si="37"/>
        <v>0</v>
      </c>
      <c r="P86" s="95">
        <f>F86+J86+O86</f>
        <v>0</v>
      </c>
      <c r="Q86" s="91"/>
      <c r="R86" s="92"/>
      <c r="S86" s="53"/>
      <c r="T86" s="93">
        <f>SUM(Q86:S86)</f>
        <v>0</v>
      </c>
      <c r="U86" s="94">
        <f>SUM(O86,T86)</f>
        <v>0</v>
      </c>
      <c r="V86" s="96">
        <f>SUM(K86,U86)</f>
        <v>0</v>
      </c>
    </row>
    <row r="87" spans="1:22" ht="15.75" x14ac:dyDescent="0.25">
      <c r="A87" s="278" t="s">
        <v>25</v>
      </c>
      <c r="B87" s="6" t="s">
        <v>27</v>
      </c>
      <c r="C87" s="56">
        <f t="shared" ref="C87:I87" si="58">SUM(C88:C89)</f>
        <v>0</v>
      </c>
      <c r="D87" s="56">
        <f t="shared" si="58"/>
        <v>0</v>
      </c>
      <c r="E87" s="57">
        <f t="shared" si="58"/>
        <v>0</v>
      </c>
      <c r="F87" s="16">
        <f t="shared" si="58"/>
        <v>0</v>
      </c>
      <c r="G87" s="55">
        <f t="shared" si="58"/>
        <v>0</v>
      </c>
      <c r="H87" s="56">
        <f t="shared" si="58"/>
        <v>0</v>
      </c>
      <c r="I87" s="57">
        <f t="shared" si="58"/>
        <v>0</v>
      </c>
      <c r="J87" s="64">
        <f t="shared" si="35"/>
        <v>0</v>
      </c>
      <c r="K87" s="125">
        <f>SUM(J87,F87)</f>
        <v>0</v>
      </c>
      <c r="L87" s="55">
        <f>SUM(L88:L89)</f>
        <v>0</v>
      </c>
      <c r="M87" s="56">
        <f>SUM(M88:M89)</f>
        <v>0</v>
      </c>
      <c r="N87" s="57">
        <f>SUM(N88:N89)</f>
        <v>0</v>
      </c>
      <c r="O87" s="64">
        <f>SUM(AB45)</f>
        <v>0</v>
      </c>
      <c r="P87" s="126">
        <f t="shared" ref="P87:U87" si="59">SUM(P88:P89)</f>
        <v>0</v>
      </c>
      <c r="Q87" s="55">
        <f t="shared" si="59"/>
        <v>0</v>
      </c>
      <c r="R87" s="56">
        <f t="shared" si="59"/>
        <v>0</v>
      </c>
      <c r="S87" s="57">
        <f t="shared" si="59"/>
        <v>0</v>
      </c>
      <c r="T87" s="64">
        <f t="shared" si="59"/>
        <v>0</v>
      </c>
      <c r="U87" s="125">
        <f t="shared" si="59"/>
        <v>0</v>
      </c>
      <c r="V87" s="127">
        <f>SUM(V88:V89)</f>
        <v>0</v>
      </c>
    </row>
    <row r="88" spans="1:22" ht="15.75" x14ac:dyDescent="0.25">
      <c r="A88" s="279"/>
      <c r="B88" s="7" t="s">
        <v>28</v>
      </c>
      <c r="C88" s="67"/>
      <c r="D88" s="67"/>
      <c r="E88" s="52"/>
      <c r="F88" s="20">
        <f>SUM(C88:E88)</f>
        <v>0</v>
      </c>
      <c r="G88" s="66"/>
      <c r="H88" s="67"/>
      <c r="I88" s="52"/>
      <c r="J88" s="71">
        <f t="shared" si="35"/>
        <v>0</v>
      </c>
      <c r="K88" s="90">
        <f>SUM(J88,F88)</f>
        <v>0</v>
      </c>
      <c r="L88" s="66"/>
      <c r="M88" s="67"/>
      <c r="N88" s="52"/>
      <c r="O88" s="71">
        <f>SUM(L88:N88)</f>
        <v>0</v>
      </c>
      <c r="P88" s="89">
        <f>F88+J88+O88</f>
        <v>0</v>
      </c>
      <c r="Q88" s="66"/>
      <c r="R88" s="67"/>
      <c r="S88" s="52"/>
      <c r="T88" s="71">
        <f>SUM(Q88:S88)</f>
        <v>0</v>
      </c>
      <c r="U88" s="90">
        <f>SUM(O88,T88)</f>
        <v>0</v>
      </c>
      <c r="V88" s="122">
        <f>SUM(K88,U88)</f>
        <v>0</v>
      </c>
    </row>
    <row r="89" spans="1:22" ht="16.5" thickBot="1" x14ac:dyDescent="0.3">
      <c r="A89" s="280"/>
      <c r="B89" s="8" t="s">
        <v>29</v>
      </c>
      <c r="C89" s="74"/>
      <c r="D89" s="74"/>
      <c r="E89" s="75"/>
      <c r="F89" s="24">
        <f>SUM(C89:E89)</f>
        <v>0</v>
      </c>
      <c r="G89" s="73"/>
      <c r="H89" s="74"/>
      <c r="I89" s="75"/>
      <c r="J89" s="79">
        <f t="shared" si="35"/>
        <v>0</v>
      </c>
      <c r="K89" s="128">
        <f>SUM(J89,F89)</f>
        <v>0</v>
      </c>
      <c r="L89" s="73"/>
      <c r="M89" s="74"/>
      <c r="N89" s="75"/>
      <c r="O89" s="79">
        <f>SUM(L89:N89)</f>
        <v>0</v>
      </c>
      <c r="P89" s="129">
        <f>F89+J89+O89</f>
        <v>0</v>
      </c>
      <c r="Q89" s="73"/>
      <c r="R89" s="74"/>
      <c r="S89" s="75"/>
      <c r="T89" s="79">
        <f>SUM(Q89:S89)</f>
        <v>0</v>
      </c>
      <c r="U89" s="128">
        <f>SUM(O89,T89)</f>
        <v>0</v>
      </c>
      <c r="V89" s="130">
        <f>SUM(K89,U89)</f>
        <v>0</v>
      </c>
    </row>
    <row r="90" spans="1:22" ht="15.75" x14ac:dyDescent="0.25">
      <c r="A90" s="278" t="s">
        <v>26</v>
      </c>
      <c r="B90" s="6" t="s">
        <v>27</v>
      </c>
      <c r="C90" s="82">
        <f t="shared" ref="C90:I90" si="60">SUM(C91:C92)</f>
        <v>0</v>
      </c>
      <c r="D90" s="82">
        <f t="shared" si="60"/>
        <v>2</v>
      </c>
      <c r="E90" s="83">
        <f t="shared" si="60"/>
        <v>0</v>
      </c>
      <c r="F90" s="25">
        <f t="shared" si="60"/>
        <v>2</v>
      </c>
      <c r="G90" s="81">
        <f t="shared" si="60"/>
        <v>0</v>
      </c>
      <c r="H90" s="82">
        <f t="shared" si="60"/>
        <v>2</v>
      </c>
      <c r="I90" s="83">
        <f t="shared" si="60"/>
        <v>0</v>
      </c>
      <c r="J90" s="85">
        <f t="shared" si="35"/>
        <v>2</v>
      </c>
      <c r="K90" s="86">
        <f>SUM(F90,J90)</f>
        <v>4</v>
      </c>
      <c r="L90" s="81">
        <f>SUM(L91:L92)</f>
        <v>0</v>
      </c>
      <c r="M90" s="82">
        <f>SUM(M91:M92)</f>
        <v>0</v>
      </c>
      <c r="N90" s="83">
        <f>SUM(N91:N92)</f>
        <v>0</v>
      </c>
      <c r="O90" s="85">
        <f>SUM(L90:N90)</f>
        <v>0</v>
      </c>
      <c r="P90" s="87">
        <f t="shared" ref="P90:U90" si="61">SUM(P91:P92)</f>
        <v>4</v>
      </c>
      <c r="Q90" s="81">
        <f t="shared" si="61"/>
        <v>0</v>
      </c>
      <c r="R90" s="82">
        <f t="shared" si="61"/>
        <v>0</v>
      </c>
      <c r="S90" s="83">
        <f t="shared" si="61"/>
        <v>0</v>
      </c>
      <c r="T90" s="85">
        <f t="shared" si="61"/>
        <v>0</v>
      </c>
      <c r="U90" s="86">
        <f t="shared" si="61"/>
        <v>0</v>
      </c>
      <c r="V90" s="88">
        <f>SUM(V91:V92)</f>
        <v>4</v>
      </c>
    </row>
    <row r="91" spans="1:22" ht="15.75" x14ac:dyDescent="0.25">
      <c r="A91" s="279"/>
      <c r="B91" s="7" t="s">
        <v>28</v>
      </c>
      <c r="C91" s="67"/>
      <c r="D91" s="67"/>
      <c r="E91" s="52"/>
      <c r="F91" s="20">
        <f>SUM(C91:E91)</f>
        <v>0</v>
      </c>
      <c r="G91" s="66"/>
      <c r="H91" s="67"/>
      <c r="I91" s="52"/>
      <c r="J91" s="71">
        <f t="shared" si="35"/>
        <v>0</v>
      </c>
      <c r="K91" s="90">
        <f>SUM(J91,F91)</f>
        <v>0</v>
      </c>
      <c r="L91" s="66"/>
      <c r="M91" s="67"/>
      <c r="N91" s="52"/>
      <c r="O91" s="71">
        <f>SUM(L91:N91)</f>
        <v>0</v>
      </c>
      <c r="P91" s="89">
        <f>F91+J91+O91</f>
        <v>0</v>
      </c>
      <c r="Q91" s="66"/>
      <c r="R91" s="67"/>
      <c r="S91" s="52"/>
      <c r="T91" s="71">
        <f>SUM(Q91:S91)</f>
        <v>0</v>
      </c>
      <c r="U91" s="90">
        <f>SUM(O91,T91)</f>
        <v>0</v>
      </c>
      <c r="V91" s="122">
        <f>SUM(K91,U91)</f>
        <v>0</v>
      </c>
    </row>
    <row r="92" spans="1:22" ht="16.5" thickBot="1" x14ac:dyDescent="0.3">
      <c r="A92" s="290"/>
      <c r="B92" s="8" t="s">
        <v>29</v>
      </c>
      <c r="C92" s="92"/>
      <c r="D92" s="92">
        <v>2</v>
      </c>
      <c r="E92" s="53"/>
      <c r="F92" s="30">
        <f>SUM(C92:E92)</f>
        <v>2</v>
      </c>
      <c r="G92" s="91"/>
      <c r="H92" s="92">
        <v>2</v>
      </c>
      <c r="I92" s="53"/>
      <c r="J92" s="93">
        <f t="shared" si="35"/>
        <v>2</v>
      </c>
      <c r="K92" s="94">
        <f>SUM(J92,F92)</f>
        <v>4</v>
      </c>
      <c r="L92" s="91"/>
      <c r="M92" s="92"/>
      <c r="N92" s="53"/>
      <c r="O92" s="93">
        <f>SUM(L92:N92)</f>
        <v>0</v>
      </c>
      <c r="P92" s="95">
        <f>F92+J92+O92</f>
        <v>4</v>
      </c>
      <c r="Q92" s="91"/>
      <c r="R92" s="92"/>
      <c r="S92" s="53"/>
      <c r="T92" s="93">
        <f>SUM(Q92:S92)</f>
        <v>0</v>
      </c>
      <c r="U92" s="94">
        <f>SUM(O92,T92)</f>
        <v>0</v>
      </c>
      <c r="V92" s="96">
        <f>SUM(K92,U92)</f>
        <v>4</v>
      </c>
    </row>
  </sheetData>
  <mergeCells count="32">
    <mergeCell ref="A30:A32"/>
    <mergeCell ref="A1:I1"/>
    <mergeCell ref="A2:B2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66:A68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87:A89"/>
    <mergeCell ref="A90:A92"/>
    <mergeCell ref="A69:A71"/>
    <mergeCell ref="A72:A74"/>
    <mergeCell ref="A75:A77"/>
    <mergeCell ref="A78:A80"/>
    <mergeCell ref="A81:A83"/>
    <mergeCell ref="A84:A86"/>
  </mergeCells>
  <pageMargins left="0.43307086614173229" right="0.23622047244094491" top="0.39370078740157483" bottom="0.35433070866141736" header="0" footer="0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view="pageLayout" zoomScale="70" zoomScaleNormal="75" zoomScalePageLayoutView="70" workbookViewId="0">
      <selection activeCell="I13" sqref="I13"/>
    </sheetView>
  </sheetViews>
  <sheetFormatPr defaultRowHeight="15" x14ac:dyDescent="0.25"/>
  <sheetData>
    <row r="1" spans="1:22" ht="24" thickBot="1" x14ac:dyDescent="0.4">
      <c r="A1" s="294" t="s">
        <v>57</v>
      </c>
      <c r="B1" s="295"/>
      <c r="C1" s="295"/>
      <c r="D1" s="295"/>
      <c r="E1" s="295"/>
      <c r="F1" s="295"/>
      <c r="G1" s="295"/>
      <c r="H1" s="295"/>
      <c r="I1" s="295"/>
    </row>
    <row r="2" spans="1:22" ht="30.75" thickBot="1" x14ac:dyDescent="0.3">
      <c r="A2" s="273" t="s">
        <v>0</v>
      </c>
      <c r="B2" s="274"/>
      <c r="C2" s="5" t="s">
        <v>30</v>
      </c>
      <c r="D2" s="5" t="s">
        <v>31</v>
      </c>
      <c r="E2" s="9" t="s">
        <v>32</v>
      </c>
      <c r="F2" s="12" t="s">
        <v>33</v>
      </c>
      <c r="G2" s="10" t="s">
        <v>34</v>
      </c>
      <c r="H2" s="5" t="s">
        <v>35</v>
      </c>
      <c r="I2" s="9" t="s">
        <v>36</v>
      </c>
      <c r="J2" s="12" t="s">
        <v>37</v>
      </c>
      <c r="K2" s="11" t="s">
        <v>38</v>
      </c>
      <c r="L2" s="10" t="s">
        <v>39</v>
      </c>
      <c r="M2" s="5" t="s">
        <v>40</v>
      </c>
      <c r="N2" s="9" t="s">
        <v>41</v>
      </c>
      <c r="O2" s="12" t="s">
        <v>42</v>
      </c>
      <c r="P2" s="13" t="s">
        <v>43</v>
      </c>
      <c r="Q2" s="10" t="s">
        <v>44</v>
      </c>
      <c r="R2" s="5" t="s">
        <v>45</v>
      </c>
      <c r="S2" s="9" t="s">
        <v>46</v>
      </c>
      <c r="T2" s="12" t="s">
        <v>47</v>
      </c>
      <c r="U2" s="11" t="s">
        <v>48</v>
      </c>
      <c r="V2" s="54" t="s">
        <v>49</v>
      </c>
    </row>
    <row r="3" spans="1:22" ht="15.75" x14ac:dyDescent="0.25">
      <c r="A3" s="315" t="s">
        <v>1</v>
      </c>
      <c r="B3" s="6" t="s">
        <v>27</v>
      </c>
      <c r="C3" s="55">
        <f>SUM(C4:C5)</f>
        <v>72</v>
      </c>
      <c r="D3" s="56">
        <f>SUM(D4:D5)</f>
        <v>75</v>
      </c>
      <c r="E3" s="57">
        <f>SUM(E4:E5)</f>
        <v>78</v>
      </c>
      <c r="F3" s="58">
        <f>AVERAGE(C3:E3)</f>
        <v>75</v>
      </c>
      <c r="G3" s="59">
        <f>G4+G5</f>
        <v>80</v>
      </c>
      <c r="H3" s="56">
        <f>H4+H5</f>
        <v>81</v>
      </c>
      <c r="I3" s="57">
        <f>I4+I5</f>
        <v>80</v>
      </c>
      <c r="J3" s="60">
        <f>SUM(J4:J5)</f>
        <v>80.333333333333329</v>
      </c>
      <c r="K3" s="61">
        <f>K4+K5</f>
        <v>77.666666666666671</v>
      </c>
      <c r="L3" s="55">
        <f>SUM(L4:L5)</f>
        <v>79</v>
      </c>
      <c r="M3" s="55">
        <f>SUM(M4:M5)</f>
        <v>80</v>
      </c>
      <c r="N3" s="57">
        <f>SUM(N4:N5)</f>
        <v>67</v>
      </c>
      <c r="O3" s="62">
        <f>SUM(O4:O5)</f>
        <v>75.333333333333329</v>
      </c>
      <c r="P3" s="63">
        <f>P4+P5</f>
        <v>76.888888888888886</v>
      </c>
      <c r="Q3" s="55">
        <f>SUM(Q4:Q5)</f>
        <v>64</v>
      </c>
      <c r="R3" s="56">
        <f>SUM(R4:R5)</f>
        <v>0</v>
      </c>
      <c r="S3" s="57">
        <f>SUM(S4:S5)</f>
        <v>0</v>
      </c>
      <c r="T3" s="64">
        <f>SUM(T4:T5)</f>
        <v>64</v>
      </c>
      <c r="U3" s="61">
        <f>SUM(U4:U5)</f>
        <v>72.5</v>
      </c>
      <c r="V3" s="65">
        <f>AVERAGE(C3:E3,G3:I3,L3:N3,Q3:S3)</f>
        <v>63</v>
      </c>
    </row>
    <row r="4" spans="1:22" ht="15.75" x14ac:dyDescent="0.25">
      <c r="A4" s="316"/>
      <c r="B4" s="7" t="s">
        <v>28</v>
      </c>
      <c r="C4" s="66">
        <v>21</v>
      </c>
      <c r="D4" s="67">
        <v>21</v>
      </c>
      <c r="E4" s="52">
        <v>21</v>
      </c>
      <c r="F4" s="17">
        <f>AVERAGE(C4:E4)</f>
        <v>21</v>
      </c>
      <c r="G4" s="66">
        <v>22</v>
      </c>
      <c r="H4" s="67">
        <v>23</v>
      </c>
      <c r="I4" s="52">
        <v>23</v>
      </c>
      <c r="J4" s="68">
        <f>AVERAGE(G4:I4)</f>
        <v>22.666666666666668</v>
      </c>
      <c r="K4" s="69">
        <f>AVERAGE(C4:E4,G4:I4)</f>
        <v>21.833333333333332</v>
      </c>
      <c r="L4" s="66">
        <v>23</v>
      </c>
      <c r="M4" s="67">
        <v>24</v>
      </c>
      <c r="N4" s="52">
        <v>17</v>
      </c>
      <c r="O4" s="68">
        <f>AVERAGE(L4:N4)</f>
        <v>21.333333333333332</v>
      </c>
      <c r="P4" s="70">
        <f>AVERAGE(C4:E4,G4:I4,L4:N4)</f>
        <v>21.666666666666668</v>
      </c>
      <c r="Q4" s="66">
        <v>17</v>
      </c>
      <c r="R4" s="67"/>
      <c r="S4" s="52"/>
      <c r="T4" s="71">
        <f>SUM(Q4:S4)</f>
        <v>17</v>
      </c>
      <c r="U4" s="69">
        <f>AVERAGE(L4:N4,Q4:S4)</f>
        <v>20.25</v>
      </c>
      <c r="V4" s="72">
        <f>AVERAGE(C4:E4,G4:I4,L4:N4,Q4:S4)</f>
        <v>21.2</v>
      </c>
    </row>
    <row r="5" spans="1:22" ht="16.5" thickBot="1" x14ac:dyDescent="0.3">
      <c r="A5" s="317"/>
      <c r="B5" s="8" t="s">
        <v>29</v>
      </c>
      <c r="C5" s="73">
        <v>51</v>
      </c>
      <c r="D5" s="74">
        <v>54</v>
      </c>
      <c r="E5" s="75">
        <v>57</v>
      </c>
      <c r="F5" s="21">
        <f>AVERAGE(C5:E5)</f>
        <v>54</v>
      </c>
      <c r="G5" s="73">
        <v>58</v>
      </c>
      <c r="H5" s="74">
        <v>58</v>
      </c>
      <c r="I5" s="75">
        <v>57</v>
      </c>
      <c r="J5" s="76">
        <f>AVERAGE(G5:I5)</f>
        <v>57.666666666666664</v>
      </c>
      <c r="K5" s="77">
        <f>AVERAGE(C5:E5,G5:I5)</f>
        <v>55.833333333333336</v>
      </c>
      <c r="L5" s="73">
        <v>56</v>
      </c>
      <c r="M5" s="74">
        <v>56</v>
      </c>
      <c r="N5" s="75">
        <v>50</v>
      </c>
      <c r="O5" s="76">
        <f>AVERAGE(L5:N5)</f>
        <v>54</v>
      </c>
      <c r="P5" s="78">
        <f>AVERAGE(C5:E5,G5:I5,L5:N5)</f>
        <v>55.222222222222221</v>
      </c>
      <c r="Q5" s="73">
        <v>47</v>
      </c>
      <c r="R5" s="74"/>
      <c r="S5" s="75"/>
      <c r="T5" s="79">
        <f>SUM(Q5:S5)</f>
        <v>47</v>
      </c>
      <c r="U5" s="77">
        <f>AVERAGE(L5:N5,Q5:S5)</f>
        <v>52.25</v>
      </c>
      <c r="V5" s="80">
        <f>AVERAGE(C5:E5,G5:I5,L5:N5,Q5:S5)</f>
        <v>54.4</v>
      </c>
    </row>
    <row r="6" spans="1:22" ht="15.75" x14ac:dyDescent="0.25">
      <c r="A6" s="318" t="s">
        <v>2</v>
      </c>
      <c r="B6" s="6" t="s">
        <v>27</v>
      </c>
      <c r="C6" s="81">
        <f t="shared" ref="C6:G6" si="0">SUM(C7:C8)</f>
        <v>108</v>
      </c>
      <c r="D6" s="82">
        <f t="shared" si="0"/>
        <v>231</v>
      </c>
      <c r="E6" s="83">
        <f t="shared" si="0"/>
        <v>247</v>
      </c>
      <c r="F6" s="25">
        <f t="shared" si="0"/>
        <v>586</v>
      </c>
      <c r="G6" s="219">
        <f t="shared" si="0"/>
        <v>172</v>
      </c>
      <c r="H6" s="81">
        <f>SUM(H7:H8)</f>
        <v>82</v>
      </c>
      <c r="I6" s="82">
        <f>SUM(I7:I8)</f>
        <v>101</v>
      </c>
      <c r="J6" s="85">
        <f>SUM(G6:I6)</f>
        <v>355</v>
      </c>
      <c r="K6" s="86">
        <f>SUM(F6,J6)</f>
        <v>941</v>
      </c>
      <c r="L6" s="81">
        <f>SUM(L7:L8)</f>
        <v>0</v>
      </c>
      <c r="M6" s="82">
        <f>SUM(M7:M8)</f>
        <v>0</v>
      </c>
      <c r="N6" s="83">
        <f>SUM(N7:N8)</f>
        <v>116</v>
      </c>
      <c r="O6" s="85">
        <f>SUM(L6:N6)</f>
        <v>116</v>
      </c>
      <c r="P6" s="87">
        <f t="shared" ref="P6:U6" si="1">SUM(P7:P8)</f>
        <v>1057</v>
      </c>
      <c r="Q6" s="81">
        <f>SUM(Q7:Q8)</f>
        <v>140</v>
      </c>
      <c r="R6" s="82">
        <f t="shared" si="1"/>
        <v>0</v>
      </c>
      <c r="S6" s="83">
        <f t="shared" si="1"/>
        <v>0</v>
      </c>
      <c r="T6" s="85">
        <f t="shared" si="1"/>
        <v>140</v>
      </c>
      <c r="U6" s="86">
        <f t="shared" si="1"/>
        <v>256</v>
      </c>
      <c r="V6" s="88">
        <f>SUM(V7:V8)</f>
        <v>1197</v>
      </c>
    </row>
    <row r="7" spans="1:22" ht="15.75" x14ac:dyDescent="0.25">
      <c r="A7" s="319"/>
      <c r="B7" s="7" t="s">
        <v>28</v>
      </c>
      <c r="C7" s="66">
        <v>56</v>
      </c>
      <c r="D7" s="67">
        <v>132</v>
      </c>
      <c r="E7" s="52">
        <v>97</v>
      </c>
      <c r="F7" s="20">
        <f>SUM(C7:E7)</f>
        <v>285</v>
      </c>
      <c r="G7" s="66">
        <v>73</v>
      </c>
      <c r="H7" s="67">
        <v>25</v>
      </c>
      <c r="I7" s="52">
        <v>61</v>
      </c>
      <c r="J7" s="71">
        <f>SUM(G7:I7)</f>
        <v>159</v>
      </c>
      <c r="K7" s="69">
        <f>SUM(F7,J7)</f>
        <v>444</v>
      </c>
      <c r="L7" s="66"/>
      <c r="M7" s="67"/>
      <c r="N7" s="52">
        <v>39</v>
      </c>
      <c r="O7" s="71">
        <f>SUM(L7:N7)</f>
        <v>39</v>
      </c>
      <c r="P7" s="89">
        <f>F7+J7+O7</f>
        <v>483</v>
      </c>
      <c r="Q7" s="66">
        <v>58</v>
      </c>
      <c r="R7" s="67"/>
      <c r="S7" s="52"/>
      <c r="T7" s="71">
        <f>SUM(Q7:S7)</f>
        <v>58</v>
      </c>
      <c r="U7" s="90">
        <f>SUM(O7,T7)</f>
        <v>97</v>
      </c>
      <c r="V7" s="72">
        <f>SUM(K7,U7)</f>
        <v>541</v>
      </c>
    </row>
    <row r="8" spans="1:22" ht="16.5" thickBot="1" x14ac:dyDescent="0.3">
      <c r="A8" s="320"/>
      <c r="B8" s="8" t="s">
        <v>29</v>
      </c>
      <c r="C8" s="91">
        <v>52</v>
      </c>
      <c r="D8" s="92">
        <v>99</v>
      </c>
      <c r="E8" s="53">
        <v>150</v>
      </c>
      <c r="F8" s="30">
        <f>SUM(C8:E8)</f>
        <v>301</v>
      </c>
      <c r="G8" s="91">
        <v>99</v>
      </c>
      <c r="H8" s="92">
        <v>57</v>
      </c>
      <c r="I8" s="53">
        <v>40</v>
      </c>
      <c r="J8" s="93">
        <f>SUM(G8:I8)</f>
        <v>196</v>
      </c>
      <c r="K8" s="94">
        <f>SUM(F8,J8)</f>
        <v>497</v>
      </c>
      <c r="L8" s="91">
        <v>0</v>
      </c>
      <c r="M8" s="92">
        <v>0</v>
      </c>
      <c r="N8" s="53">
        <v>77</v>
      </c>
      <c r="O8" s="93">
        <f>SUM(L8:N8)</f>
        <v>77</v>
      </c>
      <c r="P8" s="95">
        <f>F8+J8+O8</f>
        <v>574</v>
      </c>
      <c r="Q8" s="91">
        <v>82</v>
      </c>
      <c r="R8" s="92"/>
      <c r="S8" s="53"/>
      <c r="T8" s="93">
        <f>SUM(Q8:S8)</f>
        <v>82</v>
      </c>
      <c r="U8" s="94">
        <f>SUM(O8,T8)</f>
        <v>159</v>
      </c>
      <c r="V8" s="96">
        <f>SUM(K8,U8)</f>
        <v>656</v>
      </c>
    </row>
    <row r="9" spans="1:22" ht="15.75" x14ac:dyDescent="0.25">
      <c r="A9" s="278" t="s">
        <v>3</v>
      </c>
      <c r="B9" s="4" t="s">
        <v>27</v>
      </c>
      <c r="C9" s="97">
        <f t="shared" ref="C9:U11" si="2">C6/C3</f>
        <v>1.5</v>
      </c>
      <c r="D9" s="97">
        <f t="shared" si="2"/>
        <v>3.08</v>
      </c>
      <c r="E9" s="98">
        <f t="shared" si="2"/>
        <v>3.1666666666666665</v>
      </c>
      <c r="F9" s="33">
        <f t="shared" si="2"/>
        <v>7.8133333333333335</v>
      </c>
      <c r="G9" s="99">
        <f t="shared" si="2"/>
        <v>2.15</v>
      </c>
      <c r="H9" s="97">
        <f t="shared" si="2"/>
        <v>1.0123456790123457</v>
      </c>
      <c r="I9" s="98">
        <f t="shared" si="2"/>
        <v>1.2625</v>
      </c>
      <c r="J9" s="100">
        <f t="shared" si="2"/>
        <v>4.4190871369294609</v>
      </c>
      <c r="K9" s="101">
        <f t="shared" si="2"/>
        <v>12.115879828326179</v>
      </c>
      <c r="L9" s="99">
        <f t="shared" si="2"/>
        <v>0</v>
      </c>
      <c r="M9" s="97">
        <f t="shared" si="2"/>
        <v>0</v>
      </c>
      <c r="N9" s="98">
        <f t="shared" si="2"/>
        <v>1.7313432835820894</v>
      </c>
      <c r="O9" s="102">
        <f t="shared" si="2"/>
        <v>1.5398230088495577</v>
      </c>
      <c r="P9" s="103">
        <f t="shared" si="2"/>
        <v>13.747109826589597</v>
      </c>
      <c r="Q9" s="99">
        <f>Q6/Q3</f>
        <v>2.1875</v>
      </c>
      <c r="R9" s="97" t="e">
        <f>R6/R3</f>
        <v>#DIV/0!</v>
      </c>
      <c r="S9" s="98" t="e">
        <f t="shared" si="2"/>
        <v>#DIV/0!</v>
      </c>
      <c r="T9" s="102">
        <f t="shared" si="2"/>
        <v>2.1875</v>
      </c>
      <c r="U9" s="101">
        <f>U6/U3</f>
        <v>3.5310344827586206</v>
      </c>
      <c r="V9" s="104">
        <f>V6/V3</f>
        <v>19</v>
      </c>
    </row>
    <row r="10" spans="1:22" ht="15.75" x14ac:dyDescent="0.25">
      <c r="A10" s="279"/>
      <c r="B10" s="2" t="s">
        <v>28</v>
      </c>
      <c r="C10" s="105">
        <f t="shared" si="2"/>
        <v>2.6666666666666665</v>
      </c>
      <c r="D10" s="105">
        <f t="shared" si="2"/>
        <v>6.2857142857142856</v>
      </c>
      <c r="E10" s="106">
        <f t="shared" si="2"/>
        <v>4.6190476190476186</v>
      </c>
      <c r="F10" s="36">
        <f t="shared" si="2"/>
        <v>13.571428571428571</v>
      </c>
      <c r="G10" s="107">
        <f t="shared" si="2"/>
        <v>3.3181818181818183</v>
      </c>
      <c r="H10" s="105">
        <f t="shared" si="2"/>
        <v>1.0869565217391304</v>
      </c>
      <c r="I10" s="106">
        <f t="shared" si="2"/>
        <v>2.652173913043478</v>
      </c>
      <c r="J10" s="108">
        <f t="shared" si="2"/>
        <v>7.0147058823529411</v>
      </c>
      <c r="K10" s="109">
        <f t="shared" si="2"/>
        <v>20.335877862595421</v>
      </c>
      <c r="L10" s="107">
        <f t="shared" si="2"/>
        <v>0</v>
      </c>
      <c r="M10" s="110">
        <f t="shared" si="2"/>
        <v>0</v>
      </c>
      <c r="N10" s="106">
        <f t="shared" si="2"/>
        <v>2.2941176470588234</v>
      </c>
      <c r="O10" s="108">
        <f t="shared" si="2"/>
        <v>1.828125</v>
      </c>
      <c r="P10" s="111">
        <f t="shared" si="2"/>
        <v>22.292307692307691</v>
      </c>
      <c r="Q10" s="107">
        <f t="shared" si="2"/>
        <v>3.4117647058823528</v>
      </c>
      <c r="R10" s="105" t="e">
        <f t="shared" si="2"/>
        <v>#DIV/0!</v>
      </c>
      <c r="S10" s="106" t="e">
        <f t="shared" si="2"/>
        <v>#DIV/0!</v>
      </c>
      <c r="T10" s="108">
        <f t="shared" si="2"/>
        <v>3.4117647058823528</v>
      </c>
      <c r="U10" s="109">
        <f t="shared" si="2"/>
        <v>4.7901234567901234</v>
      </c>
      <c r="V10" s="112">
        <f>V7/V4</f>
        <v>25.518867924528301</v>
      </c>
    </row>
    <row r="11" spans="1:22" ht="16.5" thickBot="1" x14ac:dyDescent="0.3">
      <c r="A11" s="280"/>
      <c r="B11" s="3" t="s">
        <v>29</v>
      </c>
      <c r="C11" s="113">
        <f t="shared" si="2"/>
        <v>1.0196078431372548</v>
      </c>
      <c r="D11" s="113">
        <f t="shared" si="2"/>
        <v>1.8333333333333333</v>
      </c>
      <c r="E11" s="114">
        <f t="shared" si="2"/>
        <v>2.6315789473684212</v>
      </c>
      <c r="F11" s="39">
        <f t="shared" si="2"/>
        <v>5.5740740740740744</v>
      </c>
      <c r="G11" s="115">
        <f t="shared" si="2"/>
        <v>1.7068965517241379</v>
      </c>
      <c r="H11" s="113">
        <f t="shared" si="2"/>
        <v>0.98275862068965514</v>
      </c>
      <c r="I11" s="116">
        <f t="shared" si="2"/>
        <v>0.70175438596491224</v>
      </c>
      <c r="J11" s="117">
        <f t="shared" si="2"/>
        <v>3.3988439306358385</v>
      </c>
      <c r="K11" s="118">
        <f t="shared" si="2"/>
        <v>8.9014925373134322</v>
      </c>
      <c r="L11" s="119">
        <f t="shared" si="2"/>
        <v>0</v>
      </c>
      <c r="M11" s="113">
        <f t="shared" si="2"/>
        <v>0</v>
      </c>
      <c r="N11" s="114">
        <f t="shared" si="2"/>
        <v>1.54</v>
      </c>
      <c r="O11" s="117">
        <f t="shared" si="2"/>
        <v>1.4259259259259258</v>
      </c>
      <c r="P11" s="120">
        <f t="shared" si="2"/>
        <v>10.394366197183098</v>
      </c>
      <c r="Q11" s="115">
        <f t="shared" si="2"/>
        <v>1.7446808510638299</v>
      </c>
      <c r="R11" s="113" t="e">
        <f t="shared" si="2"/>
        <v>#DIV/0!</v>
      </c>
      <c r="S11" s="114" t="e">
        <f t="shared" si="2"/>
        <v>#DIV/0!</v>
      </c>
      <c r="T11" s="117">
        <f t="shared" si="2"/>
        <v>1.7446808510638299</v>
      </c>
      <c r="U11" s="118">
        <f t="shared" si="2"/>
        <v>3.0430622009569377</v>
      </c>
      <c r="V11" s="121">
        <f>V8/V5</f>
        <v>12.058823529411764</v>
      </c>
    </row>
    <row r="12" spans="1:22" ht="15.75" x14ac:dyDescent="0.25">
      <c r="A12" s="278" t="s">
        <v>4</v>
      </c>
      <c r="B12" s="6" t="s">
        <v>27</v>
      </c>
      <c r="C12" s="81">
        <f>SUM(C18,C21,C24,C27,C30,C33,C36,C39,C42,C45,C48,C51,C57,C60,C63,C66,C69,C72,C75,C78,C81,C84,C87,C90)</f>
        <v>13</v>
      </c>
      <c r="D12" s="82">
        <f>SUM(D18,D21,D24,D27,D30,D33,D36,D39,D42,D45,D48,D51,D57,D60,D63,D66,D69,D72,D75,D78,D81,D84,D87,D90,)</f>
        <v>23</v>
      </c>
      <c r="E12" s="83">
        <f>SUM(E18,E21,E24,E27,E30,E33,E36,E39,E42,E45,E48,E51,E57,E60,E63,E66,E69,E72,E75,E78,E81,E84,E87,E90)</f>
        <v>25</v>
      </c>
      <c r="F12" s="25">
        <f>SUM(F18,F21,F24,F27,F30,F33,F36,F39,F42,F45,F48,F51,F57,F60,F63,F66,F69,F72,F75,F78,F81,F84,F87,F90)</f>
        <v>61</v>
      </c>
      <c r="G12" s="81">
        <f>SUM(G18,G21,G24,G27,G30,G33,G36,G39,G42,G45,G48,G51,G57,G60,G63,G66,G69,G72,G75,G78,G81,G84,G87,G90)</f>
        <v>24</v>
      </c>
      <c r="H12" s="82">
        <f>SUM(H18,H21,H24,H27,H30,H33,,H36,H39,H42,H45,H48,H51,H57,H60,H63,H66,H69,H72,H75,H78,H81,H84,H87,H90)</f>
        <v>8</v>
      </c>
      <c r="I12" s="83">
        <f>I18+I21+I24+I27+I30+I33+I36+I39+I42+I45+I48+I51+I57+I60+I63+I66+I69+I72+I75+I78+I81+I84+I87+I90</f>
        <v>10</v>
      </c>
      <c r="J12" s="85">
        <f>SUM(G12:I12)</f>
        <v>42</v>
      </c>
      <c r="K12" s="86">
        <f>SUM(F12,J12)</f>
        <v>103</v>
      </c>
      <c r="L12" s="81">
        <f t="shared" ref="L12" si="3">L18+L21+L24+L27+L30+L33+L36+L39+L42+L45+L48+L51+L57+L60+L63+L66+L69+L72+L75+L78+L81+L84+L87+L90</f>
        <v>0</v>
      </c>
      <c r="M12" s="82">
        <f>M18+M21+M24+M27+M30+M33+M36+M39+M42+M45+M48+M51+M57+M60+M63+M66+M69+M72+M75+M78+M81+M84+M87+M90</f>
        <v>0</v>
      </c>
      <c r="N12" s="83">
        <f>N18+N21+N24+N27+N30+N33+N36+N39+N42+N45+N48+N51+N57+N60+N63+N66+N69+N72+N75+N78+N81+N84+N87+N90</f>
        <v>8</v>
      </c>
      <c r="O12" s="85">
        <f>SUM(L12:N12)</f>
        <v>8</v>
      </c>
      <c r="P12" s="87">
        <f>SUM(P13:P14)</f>
        <v>111</v>
      </c>
      <c r="Q12" s="82">
        <f>Q18+Q21+Q24+Q27+Q30+Q33+Q36+Q39+Q42+Q45+Q48+Q51+Q57+Q60+Q63+Q66+Q69+Q72+Q75+Q78+Q81+Q84+Q87+Q90</f>
        <v>15</v>
      </c>
      <c r="R12" s="82">
        <f>R18+R21+R24+R27+R30+R33+R36+R39+R42+R45+R48+R51+R57+R60+R63+R66+R69+R72+R75+R78+R81+R84+R87+R90</f>
        <v>0</v>
      </c>
      <c r="S12" s="83">
        <f t="shared" ref="S12" si="4">S18+S21+S24+S27+S30+S33+S36+S39+S42+S45+S48+S51+S57+S60+S63+S66+S69+S72+S75+S78+S81+S84+S87+S90</f>
        <v>0</v>
      </c>
      <c r="T12" s="85">
        <f>SUM(T13:T14)</f>
        <v>15</v>
      </c>
      <c r="U12" s="86">
        <f>SUM(U13:U14)</f>
        <v>23</v>
      </c>
      <c r="V12" s="88">
        <f>SUM(V13:V14)</f>
        <v>126</v>
      </c>
    </row>
    <row r="13" spans="1:22" ht="15.75" x14ac:dyDescent="0.25">
      <c r="A13" s="279"/>
      <c r="B13" s="7" t="s">
        <v>28</v>
      </c>
      <c r="C13" s="66">
        <v>6</v>
      </c>
      <c r="D13" s="67">
        <v>13</v>
      </c>
      <c r="E13" s="52">
        <v>8</v>
      </c>
      <c r="F13" s="20">
        <f>SUM(C13:E13)</f>
        <v>27</v>
      </c>
      <c r="G13" s="66">
        <v>13</v>
      </c>
      <c r="H13" s="67">
        <v>2</v>
      </c>
      <c r="I13" s="52">
        <v>5</v>
      </c>
      <c r="J13" s="71">
        <f>SUM(G13:I13)</f>
        <v>20</v>
      </c>
      <c r="K13" s="90">
        <f>SUM(F13,J13)</f>
        <v>47</v>
      </c>
      <c r="L13" s="66"/>
      <c r="M13" s="67"/>
      <c r="N13" s="52">
        <v>3</v>
      </c>
      <c r="O13" s="71">
        <f>SUM(L13:N13)</f>
        <v>3</v>
      </c>
      <c r="P13" s="89">
        <f>F13+J13+O13</f>
        <v>50</v>
      </c>
      <c r="Q13" s="66">
        <v>5</v>
      </c>
      <c r="R13" s="67"/>
      <c r="S13" s="52"/>
      <c r="T13" s="71">
        <f>SUM(Q13:S13)</f>
        <v>5</v>
      </c>
      <c r="U13" s="90">
        <f>SUM(O13,T13)</f>
        <v>8</v>
      </c>
      <c r="V13" s="122">
        <f>SUM(K13,U13)</f>
        <v>55</v>
      </c>
    </row>
    <row r="14" spans="1:22" ht="16.5" thickBot="1" x14ac:dyDescent="0.3">
      <c r="A14" s="280"/>
      <c r="B14" s="8" t="s">
        <v>29</v>
      </c>
      <c r="C14" s="91">
        <v>7</v>
      </c>
      <c r="D14" s="92">
        <v>10</v>
      </c>
      <c r="E14" s="53">
        <v>17</v>
      </c>
      <c r="F14" s="30">
        <f>SUM(C14:E14)</f>
        <v>34</v>
      </c>
      <c r="G14" s="91">
        <v>11</v>
      </c>
      <c r="H14" s="92">
        <v>6</v>
      </c>
      <c r="I14" s="53">
        <v>5</v>
      </c>
      <c r="J14" s="93">
        <f>SUM(G14:I14)</f>
        <v>22</v>
      </c>
      <c r="K14" s="94">
        <f>SUM(F14,J14)</f>
        <v>56</v>
      </c>
      <c r="L14" s="91"/>
      <c r="M14" s="92"/>
      <c r="N14" s="53">
        <v>5</v>
      </c>
      <c r="O14" s="93">
        <f>SUM(L14:N14)</f>
        <v>5</v>
      </c>
      <c r="P14" s="95">
        <f>F14+J14+O14</f>
        <v>61</v>
      </c>
      <c r="Q14" s="91">
        <v>10</v>
      </c>
      <c r="R14" s="92"/>
      <c r="S14" s="53"/>
      <c r="T14" s="93">
        <f>SUM(Q14:S14)</f>
        <v>10</v>
      </c>
      <c r="U14" s="94">
        <f>SUM(O14,T14)</f>
        <v>15</v>
      </c>
      <c r="V14" s="96">
        <f>SUM(K14,U14)</f>
        <v>71</v>
      </c>
    </row>
    <row r="15" spans="1:22" ht="15.75" x14ac:dyDescent="0.25">
      <c r="A15" s="275" t="s">
        <v>5</v>
      </c>
      <c r="B15" s="6" t="s">
        <v>27</v>
      </c>
      <c r="C15" s="97">
        <f t="shared" ref="C15:U17" si="5">C12/C3*1000</f>
        <v>180.55555555555554</v>
      </c>
      <c r="D15" s="97">
        <f t="shared" si="5"/>
        <v>306.66666666666663</v>
      </c>
      <c r="E15" s="98">
        <f t="shared" si="5"/>
        <v>320.51282051282055</v>
      </c>
      <c r="F15" s="33">
        <f t="shared" si="5"/>
        <v>813.33333333333337</v>
      </c>
      <c r="G15" s="99">
        <f t="shared" si="5"/>
        <v>300</v>
      </c>
      <c r="H15" s="56">
        <f t="shared" si="5"/>
        <v>98.76543209876543</v>
      </c>
      <c r="I15" s="98">
        <f t="shared" si="5"/>
        <v>125</v>
      </c>
      <c r="J15" s="100">
        <f t="shared" si="5"/>
        <v>522.8215767634855</v>
      </c>
      <c r="K15" s="101">
        <f t="shared" si="5"/>
        <v>1326.1802575107295</v>
      </c>
      <c r="L15" s="99">
        <f t="shared" si="5"/>
        <v>0</v>
      </c>
      <c r="M15" s="99">
        <f t="shared" si="5"/>
        <v>0</v>
      </c>
      <c r="N15" s="98">
        <f t="shared" si="5"/>
        <v>119.40298507462687</v>
      </c>
      <c r="O15" s="102">
        <f t="shared" si="5"/>
        <v>106.19469026548674</v>
      </c>
      <c r="P15" s="103">
        <f t="shared" si="5"/>
        <v>1443.6416184971099</v>
      </c>
      <c r="Q15" s="99">
        <f>Q12/Q3*1000</f>
        <v>234.375</v>
      </c>
      <c r="R15" s="97" t="e">
        <f t="shared" si="5"/>
        <v>#DIV/0!</v>
      </c>
      <c r="S15" s="98" t="e">
        <f t="shared" si="5"/>
        <v>#DIV/0!</v>
      </c>
      <c r="T15" s="102">
        <f t="shared" si="5"/>
        <v>234.375</v>
      </c>
      <c r="U15" s="101">
        <f t="shared" si="5"/>
        <v>317.24137931034483</v>
      </c>
      <c r="V15" s="104">
        <f>V12/V3*1000</f>
        <v>2000</v>
      </c>
    </row>
    <row r="16" spans="1:22" ht="15.75" x14ac:dyDescent="0.25">
      <c r="A16" s="276"/>
      <c r="B16" s="7" t="s">
        <v>28</v>
      </c>
      <c r="C16" s="105">
        <f t="shared" si="5"/>
        <v>285.71428571428572</v>
      </c>
      <c r="D16" s="105">
        <f t="shared" si="5"/>
        <v>619.04761904761904</v>
      </c>
      <c r="E16" s="106">
        <f t="shared" si="5"/>
        <v>380.95238095238091</v>
      </c>
      <c r="F16" s="36">
        <f t="shared" si="5"/>
        <v>1285.7142857142858</v>
      </c>
      <c r="G16" s="123">
        <f t="shared" si="5"/>
        <v>590.90909090909099</v>
      </c>
      <c r="H16" s="105">
        <f t="shared" si="5"/>
        <v>86.956521739130437</v>
      </c>
      <c r="I16" s="106">
        <f t="shared" si="5"/>
        <v>217.39130434782609</v>
      </c>
      <c r="J16" s="108">
        <f t="shared" si="5"/>
        <v>882.35294117647061</v>
      </c>
      <c r="K16" s="109">
        <f t="shared" si="5"/>
        <v>2152.6717557251909</v>
      </c>
      <c r="L16" s="107">
        <f t="shared" si="5"/>
        <v>0</v>
      </c>
      <c r="M16" s="105">
        <f t="shared" si="5"/>
        <v>0</v>
      </c>
      <c r="N16" s="124">
        <f t="shared" si="5"/>
        <v>176.47058823529412</v>
      </c>
      <c r="O16" s="108">
        <f t="shared" si="5"/>
        <v>140.625</v>
      </c>
      <c r="P16" s="111">
        <f t="shared" si="5"/>
        <v>2307.6923076923076</v>
      </c>
      <c r="Q16" s="107">
        <f t="shared" si="5"/>
        <v>294.11764705882354</v>
      </c>
      <c r="R16" s="105" t="e">
        <f t="shared" si="5"/>
        <v>#DIV/0!</v>
      </c>
      <c r="S16" s="106" t="e">
        <f t="shared" si="5"/>
        <v>#DIV/0!</v>
      </c>
      <c r="T16" s="108">
        <f t="shared" si="5"/>
        <v>294.11764705882354</v>
      </c>
      <c r="U16" s="109">
        <f t="shared" si="5"/>
        <v>395.06172839506172</v>
      </c>
      <c r="V16" s="112">
        <f>V13/V4*1000</f>
        <v>2594.3396226415098</v>
      </c>
    </row>
    <row r="17" spans="1:22" ht="16.5" thickBot="1" x14ac:dyDescent="0.3">
      <c r="A17" s="277"/>
      <c r="B17" s="8" t="s">
        <v>29</v>
      </c>
      <c r="C17" s="113">
        <f t="shared" si="5"/>
        <v>137.25490196078434</v>
      </c>
      <c r="D17" s="113">
        <f t="shared" si="5"/>
        <v>185.18518518518516</v>
      </c>
      <c r="E17" s="114">
        <f t="shared" si="5"/>
        <v>298.24561403508773</v>
      </c>
      <c r="F17" s="39">
        <f t="shared" si="5"/>
        <v>629.62962962962968</v>
      </c>
      <c r="G17" s="115">
        <f t="shared" si="5"/>
        <v>189.65517241379308</v>
      </c>
      <c r="H17" s="113">
        <f t="shared" si="5"/>
        <v>103.44827586206897</v>
      </c>
      <c r="I17" s="114">
        <f t="shared" si="5"/>
        <v>87.719298245614027</v>
      </c>
      <c r="J17" s="117">
        <f t="shared" si="5"/>
        <v>381.50289017341044</v>
      </c>
      <c r="K17" s="118">
        <f t="shared" si="5"/>
        <v>1002.9850746268656</v>
      </c>
      <c r="L17" s="115">
        <f t="shared" si="5"/>
        <v>0</v>
      </c>
      <c r="M17" s="113">
        <f>M14/M5*1000</f>
        <v>0</v>
      </c>
      <c r="N17" s="114">
        <f t="shared" si="5"/>
        <v>100</v>
      </c>
      <c r="O17" s="117">
        <f t="shared" si="5"/>
        <v>92.592592592592581</v>
      </c>
      <c r="P17" s="120">
        <f t="shared" si="5"/>
        <v>1104.6277665995976</v>
      </c>
      <c r="Q17" s="115">
        <f t="shared" si="5"/>
        <v>212.7659574468085</v>
      </c>
      <c r="R17" s="113" t="e">
        <f t="shared" si="5"/>
        <v>#DIV/0!</v>
      </c>
      <c r="S17" s="114" t="e">
        <f t="shared" si="5"/>
        <v>#DIV/0!</v>
      </c>
      <c r="T17" s="117">
        <f t="shared" si="5"/>
        <v>212.7659574468085</v>
      </c>
      <c r="U17" s="118">
        <f t="shared" si="5"/>
        <v>287.08133971291863</v>
      </c>
      <c r="V17" s="121">
        <f>V14/V5*1000</f>
        <v>1305.1470588235295</v>
      </c>
    </row>
    <row r="18" spans="1:22" ht="15.75" x14ac:dyDescent="0.25">
      <c r="A18" s="275" t="s">
        <v>6</v>
      </c>
      <c r="B18" s="6" t="s">
        <v>27</v>
      </c>
      <c r="C18" s="82">
        <f t="shared" ref="C18:I18" si="6">SUM(C19:C20)</f>
        <v>0</v>
      </c>
      <c r="D18" s="82">
        <f t="shared" si="6"/>
        <v>0</v>
      </c>
      <c r="E18" s="83">
        <f t="shared" si="6"/>
        <v>0</v>
      </c>
      <c r="F18" s="25">
        <f t="shared" si="6"/>
        <v>0</v>
      </c>
      <c r="G18" s="81">
        <f t="shared" si="6"/>
        <v>0</v>
      </c>
      <c r="H18" s="82">
        <f t="shared" si="6"/>
        <v>0</v>
      </c>
      <c r="I18" s="83">
        <f t="shared" si="6"/>
        <v>0</v>
      </c>
      <c r="J18" s="85">
        <f t="shared" ref="J18:J53" si="7">SUM(G18:I18)</f>
        <v>0</v>
      </c>
      <c r="K18" s="86">
        <f t="shared" ref="K18:K53" si="8">SUM(F18,J18)</f>
        <v>0</v>
      </c>
      <c r="L18" s="81">
        <f>SUM(L19:L20)</f>
        <v>0</v>
      </c>
      <c r="M18" s="82">
        <f>SUM(M19:M20)</f>
        <v>0</v>
      </c>
      <c r="N18" s="83">
        <f>SUM(N19:N20)</f>
        <v>0</v>
      </c>
      <c r="O18" s="85">
        <f t="shared" ref="O18:O52" si="9">SUM(L18:N18)</f>
        <v>0</v>
      </c>
      <c r="P18" s="87">
        <f t="shared" ref="P18:U18" si="10">SUM(P19:P20)</f>
        <v>0</v>
      </c>
      <c r="Q18" s="81">
        <f t="shared" si="10"/>
        <v>0</v>
      </c>
      <c r="R18" s="82">
        <f t="shared" si="10"/>
        <v>0</v>
      </c>
      <c r="S18" s="83">
        <f t="shared" si="10"/>
        <v>0</v>
      </c>
      <c r="T18" s="85">
        <f t="shared" si="10"/>
        <v>0</v>
      </c>
      <c r="U18" s="86">
        <f t="shared" si="10"/>
        <v>0</v>
      </c>
      <c r="V18" s="88">
        <f>SUM(V19:V20)</f>
        <v>0</v>
      </c>
    </row>
    <row r="19" spans="1:22" ht="15.75" x14ac:dyDescent="0.25">
      <c r="A19" s="276"/>
      <c r="B19" s="7" t="s">
        <v>28</v>
      </c>
      <c r="C19" s="67"/>
      <c r="D19" s="67"/>
      <c r="E19" s="52"/>
      <c r="F19" s="20">
        <f>SUM(C19:E19)</f>
        <v>0</v>
      </c>
      <c r="G19" s="66"/>
      <c r="H19" s="67"/>
      <c r="I19" s="52"/>
      <c r="J19" s="71">
        <f t="shared" si="7"/>
        <v>0</v>
      </c>
      <c r="K19" s="90">
        <f t="shared" si="8"/>
        <v>0</v>
      </c>
      <c r="L19" s="66"/>
      <c r="M19" s="67"/>
      <c r="N19" s="52"/>
      <c r="O19" s="71">
        <f t="shared" si="9"/>
        <v>0</v>
      </c>
      <c r="P19" s="89">
        <f>F19+J19+O19</f>
        <v>0</v>
      </c>
      <c r="Q19" s="66"/>
      <c r="R19" s="67"/>
      <c r="S19" s="52"/>
      <c r="T19" s="71">
        <f>SUM(Q19:S19)</f>
        <v>0</v>
      </c>
      <c r="U19" s="90">
        <f>SUM(O19,T19)</f>
        <v>0</v>
      </c>
      <c r="V19" s="122">
        <f>SUM(K19,U19)</f>
        <v>0</v>
      </c>
    </row>
    <row r="20" spans="1:22" ht="16.5" thickBot="1" x14ac:dyDescent="0.3">
      <c r="A20" s="277"/>
      <c r="B20" s="8" t="s">
        <v>29</v>
      </c>
      <c r="C20" s="92"/>
      <c r="D20" s="92"/>
      <c r="E20" s="53"/>
      <c r="F20" s="30">
        <f>SUM(C20:E20)</f>
        <v>0</v>
      </c>
      <c r="G20" s="91"/>
      <c r="H20" s="92"/>
      <c r="I20" s="53"/>
      <c r="J20" s="93">
        <f t="shared" si="7"/>
        <v>0</v>
      </c>
      <c r="K20" s="94">
        <f t="shared" si="8"/>
        <v>0</v>
      </c>
      <c r="L20" s="91"/>
      <c r="M20" s="92"/>
      <c r="N20" s="53"/>
      <c r="O20" s="93">
        <f t="shared" si="9"/>
        <v>0</v>
      </c>
      <c r="P20" s="95">
        <f>F20+J20+O20</f>
        <v>0</v>
      </c>
      <c r="Q20" s="91"/>
      <c r="R20" s="92"/>
      <c r="S20" s="53"/>
      <c r="T20" s="93">
        <f>SUM(Q20:S20)</f>
        <v>0</v>
      </c>
      <c r="U20" s="94">
        <f>SUM(O20,T20)</f>
        <v>0</v>
      </c>
      <c r="V20" s="96">
        <f>SUM(K20,U20)</f>
        <v>0</v>
      </c>
    </row>
    <row r="21" spans="1:22" ht="15.75" x14ac:dyDescent="0.25">
      <c r="A21" s="278" t="s">
        <v>51</v>
      </c>
      <c r="B21" s="6" t="s">
        <v>27</v>
      </c>
      <c r="C21" s="56">
        <f t="shared" ref="C21:I21" si="11">SUM(C22:C23)</f>
        <v>0</v>
      </c>
      <c r="D21" s="56">
        <f t="shared" si="11"/>
        <v>0</v>
      </c>
      <c r="E21" s="57">
        <f t="shared" si="11"/>
        <v>0</v>
      </c>
      <c r="F21" s="16">
        <f t="shared" si="11"/>
        <v>0</v>
      </c>
      <c r="G21" s="55">
        <f t="shared" si="11"/>
        <v>0</v>
      </c>
      <c r="H21" s="56">
        <f t="shared" si="11"/>
        <v>0</v>
      </c>
      <c r="I21" s="57">
        <f t="shared" si="11"/>
        <v>0</v>
      </c>
      <c r="J21" s="64">
        <f t="shared" si="7"/>
        <v>0</v>
      </c>
      <c r="K21" s="125">
        <f t="shared" si="8"/>
        <v>0</v>
      </c>
      <c r="L21" s="55">
        <f>SUM(L22:L23)</f>
        <v>0</v>
      </c>
      <c r="M21" s="56">
        <f>SUM(M22:M23)</f>
        <v>0</v>
      </c>
      <c r="N21" s="57">
        <f>SUM(N22:N23)</f>
        <v>1</v>
      </c>
      <c r="O21" s="64">
        <f t="shared" si="9"/>
        <v>1</v>
      </c>
      <c r="P21" s="126">
        <f t="shared" ref="P21:U21" si="12">SUM(P22:P23)</f>
        <v>1</v>
      </c>
      <c r="Q21" s="55">
        <f t="shared" si="12"/>
        <v>0</v>
      </c>
      <c r="R21" s="56">
        <f t="shared" si="12"/>
        <v>0</v>
      </c>
      <c r="S21" s="57">
        <f t="shared" si="12"/>
        <v>0</v>
      </c>
      <c r="T21" s="64">
        <f t="shared" si="12"/>
        <v>0</v>
      </c>
      <c r="U21" s="125">
        <f t="shared" si="12"/>
        <v>1</v>
      </c>
      <c r="V21" s="127">
        <f>SUM(V22:V23)</f>
        <v>1</v>
      </c>
    </row>
    <row r="22" spans="1:22" ht="15.75" x14ac:dyDescent="0.25">
      <c r="A22" s="279"/>
      <c r="B22" s="7" t="s">
        <v>28</v>
      </c>
      <c r="C22" s="67"/>
      <c r="D22" s="67"/>
      <c r="E22" s="52"/>
      <c r="F22" s="20">
        <f>SUM(C22:E22)</f>
        <v>0</v>
      </c>
      <c r="G22" s="66"/>
      <c r="H22" s="67"/>
      <c r="I22" s="52"/>
      <c r="J22" s="71">
        <f t="shared" si="7"/>
        <v>0</v>
      </c>
      <c r="K22" s="90">
        <f t="shared" si="8"/>
        <v>0</v>
      </c>
      <c r="L22" s="66"/>
      <c r="M22" s="67"/>
      <c r="N22" s="52"/>
      <c r="O22" s="71">
        <f t="shared" si="9"/>
        <v>0</v>
      </c>
      <c r="P22" s="89">
        <f>F22+J22+O22</f>
        <v>0</v>
      </c>
      <c r="Q22" s="66"/>
      <c r="R22" s="67"/>
      <c r="S22" s="52"/>
      <c r="T22" s="71">
        <f>SUM(Q22:S22)</f>
        <v>0</v>
      </c>
      <c r="U22" s="90">
        <f>SUM(O22,T22)</f>
        <v>0</v>
      </c>
      <c r="V22" s="122">
        <f>SUM(K22,U22)</f>
        <v>0</v>
      </c>
    </row>
    <row r="23" spans="1:22" ht="16.5" thickBot="1" x14ac:dyDescent="0.3">
      <c r="A23" s="280"/>
      <c r="B23" s="8" t="s">
        <v>29</v>
      </c>
      <c r="C23" s="74"/>
      <c r="D23" s="74"/>
      <c r="E23" s="75"/>
      <c r="F23" s="24">
        <f>SUM(C23:E23)</f>
        <v>0</v>
      </c>
      <c r="G23" s="73"/>
      <c r="H23" s="74"/>
      <c r="I23" s="75"/>
      <c r="J23" s="79">
        <f t="shared" si="7"/>
        <v>0</v>
      </c>
      <c r="K23" s="128">
        <f t="shared" si="8"/>
        <v>0</v>
      </c>
      <c r="L23" s="73"/>
      <c r="M23" s="74"/>
      <c r="N23" s="75">
        <v>1</v>
      </c>
      <c r="O23" s="79">
        <f t="shared" si="9"/>
        <v>1</v>
      </c>
      <c r="P23" s="129">
        <f>F23+J23+O23</f>
        <v>1</v>
      </c>
      <c r="Q23" s="73"/>
      <c r="R23" s="74"/>
      <c r="S23" s="75"/>
      <c r="T23" s="79">
        <f>SUM(Q23:S23)</f>
        <v>0</v>
      </c>
      <c r="U23" s="128">
        <f>SUM(O23,T23)</f>
        <v>1</v>
      </c>
      <c r="V23" s="130">
        <f>SUM(K23,U23)</f>
        <v>1</v>
      </c>
    </row>
    <row r="24" spans="1:22" ht="15.75" x14ac:dyDescent="0.25">
      <c r="A24" s="278" t="s">
        <v>7</v>
      </c>
      <c r="B24" s="6" t="s">
        <v>27</v>
      </c>
      <c r="C24" s="82">
        <f t="shared" ref="C24:I24" si="13">SUM(C25:C26)</f>
        <v>0</v>
      </c>
      <c r="D24" s="82">
        <f t="shared" si="13"/>
        <v>0</v>
      </c>
      <c r="E24" s="83">
        <f t="shared" si="13"/>
        <v>0</v>
      </c>
      <c r="F24" s="25">
        <f t="shared" si="13"/>
        <v>0</v>
      </c>
      <c r="G24" s="81">
        <f t="shared" si="13"/>
        <v>0</v>
      </c>
      <c r="H24" s="82">
        <f t="shared" si="13"/>
        <v>0</v>
      </c>
      <c r="I24" s="83">
        <f t="shared" si="13"/>
        <v>0</v>
      </c>
      <c r="J24" s="85">
        <f t="shared" si="7"/>
        <v>0</v>
      </c>
      <c r="K24" s="86">
        <f t="shared" si="8"/>
        <v>0</v>
      </c>
      <c r="L24" s="81">
        <f>SUM(L25:L26)</f>
        <v>0</v>
      </c>
      <c r="M24" s="82">
        <f>SUM(M25:M26)</f>
        <v>0</v>
      </c>
      <c r="N24" s="83">
        <f>SUM(N25:N26)</f>
        <v>0</v>
      </c>
      <c r="O24" s="85">
        <f t="shared" si="9"/>
        <v>0</v>
      </c>
      <c r="P24" s="87">
        <f t="shared" ref="P24:U24" si="14">SUM(P25:P26)</f>
        <v>0</v>
      </c>
      <c r="Q24" s="81">
        <f t="shared" si="14"/>
        <v>0</v>
      </c>
      <c r="R24" s="82">
        <f t="shared" si="14"/>
        <v>0</v>
      </c>
      <c r="S24" s="83">
        <f t="shared" si="14"/>
        <v>0</v>
      </c>
      <c r="T24" s="85">
        <f t="shared" si="14"/>
        <v>0</v>
      </c>
      <c r="U24" s="86">
        <f t="shared" si="14"/>
        <v>0</v>
      </c>
      <c r="V24" s="88">
        <f>SUM(V25:V26)</f>
        <v>0</v>
      </c>
    </row>
    <row r="25" spans="1:22" ht="15.75" x14ac:dyDescent="0.25">
      <c r="A25" s="279"/>
      <c r="B25" s="7" t="s">
        <v>28</v>
      </c>
      <c r="C25" s="67"/>
      <c r="D25" s="67"/>
      <c r="E25" s="52"/>
      <c r="F25" s="20">
        <f>SUM(C25:E25)</f>
        <v>0</v>
      </c>
      <c r="G25" s="66"/>
      <c r="H25" s="67"/>
      <c r="I25" s="52"/>
      <c r="J25" s="71">
        <f t="shared" si="7"/>
        <v>0</v>
      </c>
      <c r="K25" s="90">
        <f t="shared" si="8"/>
        <v>0</v>
      </c>
      <c r="L25" s="66"/>
      <c r="M25" s="67"/>
      <c r="N25" s="52"/>
      <c r="O25" s="71">
        <f t="shared" si="9"/>
        <v>0</v>
      </c>
      <c r="P25" s="89">
        <f>F25+J25+O25</f>
        <v>0</v>
      </c>
      <c r="Q25" s="66"/>
      <c r="R25" s="67"/>
      <c r="S25" s="52"/>
      <c r="T25" s="71">
        <f>SUM(Q25:S25)</f>
        <v>0</v>
      </c>
      <c r="U25" s="90">
        <f>SUM(O25,T25)</f>
        <v>0</v>
      </c>
      <c r="V25" s="122">
        <f>SUM(K25,U25)</f>
        <v>0</v>
      </c>
    </row>
    <row r="26" spans="1:22" ht="16.5" thickBot="1" x14ac:dyDescent="0.3">
      <c r="A26" s="280"/>
      <c r="B26" s="8" t="s">
        <v>29</v>
      </c>
      <c r="C26" s="92"/>
      <c r="D26" s="92"/>
      <c r="E26" s="53"/>
      <c r="F26" s="30">
        <f>SUM(C26:E26)</f>
        <v>0</v>
      </c>
      <c r="G26" s="91"/>
      <c r="H26" s="92"/>
      <c r="I26" s="53"/>
      <c r="J26" s="93">
        <f t="shared" si="7"/>
        <v>0</v>
      </c>
      <c r="K26" s="94">
        <f t="shared" si="8"/>
        <v>0</v>
      </c>
      <c r="L26" s="91"/>
      <c r="M26" s="92"/>
      <c r="N26" s="53"/>
      <c r="O26" s="93">
        <f t="shared" si="9"/>
        <v>0</v>
      </c>
      <c r="P26" s="95">
        <f>F26+J26+O26</f>
        <v>0</v>
      </c>
      <c r="Q26" s="91"/>
      <c r="R26" s="92"/>
      <c r="S26" s="53"/>
      <c r="T26" s="93">
        <f>SUM(Q26:S26)</f>
        <v>0</v>
      </c>
      <c r="U26" s="94">
        <f>SUM(O26,T26)</f>
        <v>0</v>
      </c>
      <c r="V26" s="96">
        <f>SUM(K26,U26)</f>
        <v>0</v>
      </c>
    </row>
    <row r="27" spans="1:22" ht="15.75" x14ac:dyDescent="0.25">
      <c r="A27" s="275" t="s">
        <v>55</v>
      </c>
      <c r="B27" s="6" t="s">
        <v>27</v>
      </c>
      <c r="C27" s="56">
        <f t="shared" ref="C27:I27" si="15">SUM(C28:C29)</f>
        <v>0</v>
      </c>
      <c r="D27" s="56">
        <f t="shared" si="15"/>
        <v>0</v>
      </c>
      <c r="E27" s="57">
        <f t="shared" si="15"/>
        <v>0</v>
      </c>
      <c r="F27" s="16">
        <f t="shared" si="15"/>
        <v>0</v>
      </c>
      <c r="G27" s="55">
        <f t="shared" si="15"/>
        <v>0</v>
      </c>
      <c r="H27" s="56">
        <f t="shared" si="15"/>
        <v>0</v>
      </c>
      <c r="I27" s="57">
        <f t="shared" si="15"/>
        <v>0</v>
      </c>
      <c r="J27" s="64">
        <f t="shared" si="7"/>
        <v>0</v>
      </c>
      <c r="K27" s="125">
        <f t="shared" si="8"/>
        <v>0</v>
      </c>
      <c r="L27" s="55">
        <f>SUM(L28:L29)</f>
        <v>0</v>
      </c>
      <c r="M27" s="56">
        <f>SUM(M28:M29)</f>
        <v>0</v>
      </c>
      <c r="N27" s="57">
        <f>SUM(N28:N29)</f>
        <v>0</v>
      </c>
      <c r="O27" s="64">
        <f t="shared" si="9"/>
        <v>0</v>
      </c>
      <c r="P27" s="126">
        <f t="shared" ref="P27:U27" si="16">SUM(P28:P29)</f>
        <v>0</v>
      </c>
      <c r="Q27" s="55">
        <f t="shared" si="16"/>
        <v>0</v>
      </c>
      <c r="R27" s="56">
        <f t="shared" si="16"/>
        <v>0</v>
      </c>
      <c r="S27" s="57">
        <f t="shared" si="16"/>
        <v>0</v>
      </c>
      <c r="T27" s="64">
        <f t="shared" si="16"/>
        <v>0</v>
      </c>
      <c r="U27" s="125">
        <f t="shared" si="16"/>
        <v>0</v>
      </c>
      <c r="V27" s="127">
        <f>SUM(V28:V29)</f>
        <v>0</v>
      </c>
    </row>
    <row r="28" spans="1:22" ht="15.75" x14ac:dyDescent="0.25">
      <c r="A28" s="276"/>
      <c r="B28" s="7" t="s">
        <v>28</v>
      </c>
      <c r="C28" s="67"/>
      <c r="D28" s="67"/>
      <c r="E28" s="52"/>
      <c r="F28" s="20">
        <f>SUM(C28:E28)</f>
        <v>0</v>
      </c>
      <c r="G28" s="66"/>
      <c r="H28" s="67"/>
      <c r="I28" s="52"/>
      <c r="J28" s="71">
        <f t="shared" si="7"/>
        <v>0</v>
      </c>
      <c r="K28" s="90">
        <f t="shared" si="8"/>
        <v>0</v>
      </c>
      <c r="L28" s="66"/>
      <c r="M28" s="67"/>
      <c r="N28" s="52"/>
      <c r="O28" s="71">
        <f t="shared" si="9"/>
        <v>0</v>
      </c>
      <c r="P28" s="89">
        <f>F28+J28+O28</f>
        <v>0</v>
      </c>
      <c r="Q28" s="66"/>
      <c r="R28" s="67"/>
      <c r="S28" s="52"/>
      <c r="T28" s="71">
        <f>SUM(Q28:S28)</f>
        <v>0</v>
      </c>
      <c r="U28" s="90">
        <f>SUM(O28,T28)</f>
        <v>0</v>
      </c>
      <c r="V28" s="122">
        <f>SUM(K28,U28)</f>
        <v>0</v>
      </c>
    </row>
    <row r="29" spans="1:22" ht="16.5" thickBot="1" x14ac:dyDescent="0.3">
      <c r="A29" s="277"/>
      <c r="B29" s="8" t="s">
        <v>29</v>
      </c>
      <c r="C29" s="74"/>
      <c r="D29" s="74"/>
      <c r="E29" s="75"/>
      <c r="F29" s="24">
        <f>SUM(C29:E29)</f>
        <v>0</v>
      </c>
      <c r="G29" s="73"/>
      <c r="H29" s="74"/>
      <c r="I29" s="75"/>
      <c r="J29" s="79">
        <f t="shared" si="7"/>
        <v>0</v>
      </c>
      <c r="K29" s="128">
        <f t="shared" si="8"/>
        <v>0</v>
      </c>
      <c r="L29" s="73"/>
      <c r="M29" s="74"/>
      <c r="N29" s="75"/>
      <c r="O29" s="79">
        <f t="shared" si="9"/>
        <v>0</v>
      </c>
      <c r="P29" s="129">
        <f>F29+J29+O29</f>
        <v>0</v>
      </c>
      <c r="Q29" s="73"/>
      <c r="R29" s="74"/>
      <c r="S29" s="75"/>
      <c r="T29" s="79">
        <f>SUM(Q29:S29)</f>
        <v>0</v>
      </c>
      <c r="U29" s="128">
        <f>SUM(O29,T29)</f>
        <v>0</v>
      </c>
      <c r="V29" s="130">
        <f>SUM(K29,U29)</f>
        <v>0</v>
      </c>
    </row>
    <row r="30" spans="1:22" ht="15.75" x14ac:dyDescent="0.25">
      <c r="A30" s="287" t="s">
        <v>8</v>
      </c>
      <c r="B30" s="6" t="s">
        <v>27</v>
      </c>
      <c r="C30" s="82">
        <f t="shared" ref="C30:I30" si="17">SUM(C31:C32)</f>
        <v>0</v>
      </c>
      <c r="D30" s="82">
        <f t="shared" si="17"/>
        <v>0</v>
      </c>
      <c r="E30" s="83">
        <f t="shared" si="17"/>
        <v>0</v>
      </c>
      <c r="F30" s="25">
        <f t="shared" si="17"/>
        <v>0</v>
      </c>
      <c r="G30" s="81">
        <f t="shared" si="17"/>
        <v>0</v>
      </c>
      <c r="H30" s="82">
        <f t="shared" si="17"/>
        <v>0</v>
      </c>
      <c r="I30" s="83">
        <f t="shared" si="17"/>
        <v>0</v>
      </c>
      <c r="J30" s="85">
        <f t="shared" si="7"/>
        <v>0</v>
      </c>
      <c r="K30" s="86">
        <f t="shared" si="8"/>
        <v>0</v>
      </c>
      <c r="L30" s="81">
        <f>SUM(L31:L32)</f>
        <v>0</v>
      </c>
      <c r="M30" s="82">
        <f>SUM(M31:M32)</f>
        <v>0</v>
      </c>
      <c r="N30" s="83">
        <f>SUM(N31:N32)</f>
        <v>0</v>
      </c>
      <c r="O30" s="85">
        <f t="shared" si="9"/>
        <v>0</v>
      </c>
      <c r="P30" s="87">
        <f t="shared" ref="P30:U30" si="18">SUM(P31:P32)</f>
        <v>0</v>
      </c>
      <c r="Q30" s="81">
        <f t="shared" si="18"/>
        <v>0</v>
      </c>
      <c r="R30" s="82">
        <f t="shared" si="18"/>
        <v>0</v>
      </c>
      <c r="S30" s="83">
        <f t="shared" si="18"/>
        <v>0</v>
      </c>
      <c r="T30" s="85">
        <f t="shared" si="18"/>
        <v>0</v>
      </c>
      <c r="U30" s="86">
        <f t="shared" si="18"/>
        <v>0</v>
      </c>
      <c r="V30" s="88">
        <f>SUM(V31:V32)</f>
        <v>0</v>
      </c>
    </row>
    <row r="31" spans="1:22" ht="15.75" x14ac:dyDescent="0.25">
      <c r="A31" s="288"/>
      <c r="B31" s="7" t="s">
        <v>28</v>
      </c>
      <c r="C31" s="67"/>
      <c r="D31" s="67"/>
      <c r="E31" s="52"/>
      <c r="F31" s="20">
        <f>SUM(C31:E31)</f>
        <v>0</v>
      </c>
      <c r="G31" s="66"/>
      <c r="H31" s="67"/>
      <c r="I31" s="52"/>
      <c r="J31" s="71">
        <f t="shared" si="7"/>
        <v>0</v>
      </c>
      <c r="K31" s="90">
        <f t="shared" si="8"/>
        <v>0</v>
      </c>
      <c r="L31" s="66"/>
      <c r="M31" s="67"/>
      <c r="N31" s="52"/>
      <c r="O31" s="71">
        <f t="shared" si="9"/>
        <v>0</v>
      </c>
      <c r="P31" s="89">
        <f>F31+J31+O31</f>
        <v>0</v>
      </c>
      <c r="Q31" s="66"/>
      <c r="R31" s="67"/>
      <c r="S31" s="52"/>
      <c r="T31" s="71">
        <f>SUM(Q31:S31)</f>
        <v>0</v>
      </c>
      <c r="U31" s="90">
        <f>SUM(O31,T31)</f>
        <v>0</v>
      </c>
      <c r="V31" s="122">
        <f>SUM(K31,U31)</f>
        <v>0</v>
      </c>
    </row>
    <row r="32" spans="1:22" ht="16.5" thickBot="1" x14ac:dyDescent="0.3">
      <c r="A32" s="289"/>
      <c r="B32" s="8" t="s">
        <v>29</v>
      </c>
      <c r="C32" s="92"/>
      <c r="D32" s="92"/>
      <c r="E32" s="53"/>
      <c r="F32" s="30">
        <f>SUM(C32:E32)</f>
        <v>0</v>
      </c>
      <c r="G32" s="91"/>
      <c r="H32" s="92"/>
      <c r="I32" s="53"/>
      <c r="J32" s="93">
        <f t="shared" si="7"/>
        <v>0</v>
      </c>
      <c r="K32" s="94">
        <f t="shared" si="8"/>
        <v>0</v>
      </c>
      <c r="L32" s="91"/>
      <c r="M32" s="92"/>
      <c r="N32" s="53"/>
      <c r="O32" s="93">
        <f t="shared" si="9"/>
        <v>0</v>
      </c>
      <c r="P32" s="95">
        <f>F32+J32+O32</f>
        <v>0</v>
      </c>
      <c r="Q32" s="91"/>
      <c r="R32" s="92"/>
      <c r="S32" s="53"/>
      <c r="T32" s="93">
        <f>SUM(Q32:S32)</f>
        <v>0</v>
      </c>
      <c r="U32" s="94">
        <f>SUM(O32,T32)</f>
        <v>0</v>
      </c>
      <c r="V32" s="96">
        <f>SUM(K32,U32)</f>
        <v>0</v>
      </c>
    </row>
    <row r="33" spans="1:22" ht="15.75" x14ac:dyDescent="0.25">
      <c r="A33" s="287" t="s">
        <v>9</v>
      </c>
      <c r="B33" s="6" t="s">
        <v>27</v>
      </c>
      <c r="C33" s="56">
        <f t="shared" ref="C33:I33" si="19">SUM(C34:C35)</f>
        <v>0</v>
      </c>
      <c r="D33" s="56">
        <f t="shared" si="19"/>
        <v>0</v>
      </c>
      <c r="E33" s="57">
        <f t="shared" si="19"/>
        <v>0</v>
      </c>
      <c r="F33" s="16">
        <f t="shared" si="19"/>
        <v>0</v>
      </c>
      <c r="G33" s="55">
        <f t="shared" si="19"/>
        <v>0</v>
      </c>
      <c r="H33" s="56">
        <f t="shared" si="19"/>
        <v>0</v>
      </c>
      <c r="I33" s="57">
        <f t="shared" si="19"/>
        <v>0</v>
      </c>
      <c r="J33" s="64">
        <f t="shared" si="7"/>
        <v>0</v>
      </c>
      <c r="K33" s="125">
        <f t="shared" si="8"/>
        <v>0</v>
      </c>
      <c r="L33" s="55">
        <f>SUM(L34:L35)</f>
        <v>0</v>
      </c>
      <c r="M33" s="56">
        <f>SUM(M34:M35)</f>
        <v>0</v>
      </c>
      <c r="N33" s="57">
        <f>SUM(N34:N35)</f>
        <v>0</v>
      </c>
      <c r="O33" s="64">
        <f t="shared" si="9"/>
        <v>0</v>
      </c>
      <c r="P33" s="126">
        <f t="shared" ref="P33:U33" si="20">SUM(P34:P35)</f>
        <v>0</v>
      </c>
      <c r="Q33" s="55">
        <f>SUM(Q34:Q35)</f>
        <v>0</v>
      </c>
      <c r="R33" s="56">
        <f t="shared" si="20"/>
        <v>0</v>
      </c>
      <c r="S33" s="57">
        <f t="shared" si="20"/>
        <v>0</v>
      </c>
      <c r="T33" s="64">
        <f t="shared" si="20"/>
        <v>0</v>
      </c>
      <c r="U33" s="125">
        <f t="shared" si="20"/>
        <v>0</v>
      </c>
      <c r="V33" s="127">
        <f>SUM(V34:V35)</f>
        <v>0</v>
      </c>
    </row>
    <row r="34" spans="1:22" ht="15.75" x14ac:dyDescent="0.25">
      <c r="A34" s="288"/>
      <c r="B34" s="7" t="s">
        <v>28</v>
      </c>
      <c r="C34" s="67"/>
      <c r="D34" s="67"/>
      <c r="E34" s="52"/>
      <c r="F34" s="20">
        <f>SUM(C34:E34)</f>
        <v>0</v>
      </c>
      <c r="G34" s="66"/>
      <c r="H34" s="67"/>
      <c r="I34" s="52"/>
      <c r="J34" s="71">
        <f t="shared" si="7"/>
        <v>0</v>
      </c>
      <c r="K34" s="90">
        <f t="shared" si="8"/>
        <v>0</v>
      </c>
      <c r="L34" s="66"/>
      <c r="M34" s="67"/>
      <c r="N34" s="52"/>
      <c r="O34" s="71">
        <f t="shared" si="9"/>
        <v>0</v>
      </c>
      <c r="P34" s="89">
        <f>F34+J34+O34</f>
        <v>0</v>
      </c>
      <c r="Q34" s="66"/>
      <c r="R34" s="67"/>
      <c r="S34" s="52"/>
      <c r="T34" s="71">
        <f>SUM(Q34:S34)</f>
        <v>0</v>
      </c>
      <c r="U34" s="90">
        <f>SUM(O34,T34)</f>
        <v>0</v>
      </c>
      <c r="V34" s="122">
        <f>SUM(K34,U34)</f>
        <v>0</v>
      </c>
    </row>
    <row r="35" spans="1:22" ht="16.5" thickBot="1" x14ac:dyDescent="0.3">
      <c r="A35" s="289"/>
      <c r="B35" s="8" t="s">
        <v>29</v>
      </c>
      <c r="C35" s="74"/>
      <c r="D35" s="74"/>
      <c r="E35" s="75"/>
      <c r="F35" s="24">
        <f>SUM(C35:E35)</f>
        <v>0</v>
      </c>
      <c r="G35" s="73"/>
      <c r="H35" s="74"/>
      <c r="I35" s="75"/>
      <c r="J35" s="79">
        <f t="shared" si="7"/>
        <v>0</v>
      </c>
      <c r="K35" s="128">
        <f t="shared" si="8"/>
        <v>0</v>
      </c>
      <c r="L35" s="73"/>
      <c r="M35" s="74"/>
      <c r="N35" s="75"/>
      <c r="O35" s="79">
        <f t="shared" si="9"/>
        <v>0</v>
      </c>
      <c r="P35" s="129">
        <f>F35+J35+O35</f>
        <v>0</v>
      </c>
      <c r="Q35" s="73"/>
      <c r="R35" s="74"/>
      <c r="S35" s="75"/>
      <c r="T35" s="79">
        <f>SUM(Q35:S35)</f>
        <v>0</v>
      </c>
      <c r="U35" s="128">
        <f>SUM(O35,T35)</f>
        <v>0</v>
      </c>
      <c r="V35" s="130">
        <f>SUM(K35,U35)</f>
        <v>0</v>
      </c>
    </row>
    <row r="36" spans="1:22" ht="15.75" x14ac:dyDescent="0.25">
      <c r="A36" s="287" t="s">
        <v>10</v>
      </c>
      <c r="B36" s="6" t="s">
        <v>27</v>
      </c>
      <c r="C36" s="82">
        <f t="shared" ref="C36:I36" si="21">SUM(C37:C38)</f>
        <v>0</v>
      </c>
      <c r="D36" s="82">
        <f t="shared" si="21"/>
        <v>1</v>
      </c>
      <c r="E36" s="83">
        <f t="shared" si="21"/>
        <v>1</v>
      </c>
      <c r="F36" s="25">
        <f t="shared" si="21"/>
        <v>2</v>
      </c>
      <c r="G36" s="81">
        <f t="shared" si="21"/>
        <v>0</v>
      </c>
      <c r="H36" s="82">
        <f t="shared" si="21"/>
        <v>1</v>
      </c>
      <c r="I36" s="83">
        <f t="shared" si="21"/>
        <v>0</v>
      </c>
      <c r="J36" s="85">
        <f t="shared" si="7"/>
        <v>1</v>
      </c>
      <c r="K36" s="86">
        <f t="shared" si="8"/>
        <v>3</v>
      </c>
      <c r="L36" s="81">
        <f>SUM(L37:L38)</f>
        <v>0</v>
      </c>
      <c r="M36" s="82">
        <f>SUM(M37:M38)</f>
        <v>0</v>
      </c>
      <c r="N36" s="83">
        <f>SUM(N37:N38)</f>
        <v>0</v>
      </c>
      <c r="O36" s="85">
        <f t="shared" si="9"/>
        <v>0</v>
      </c>
      <c r="P36" s="87">
        <f t="shared" ref="P36:U36" si="22">SUM(P37:P38)</f>
        <v>3</v>
      </c>
      <c r="Q36" s="81">
        <f>SUM(Q37:Q38)</f>
        <v>0</v>
      </c>
      <c r="R36" s="82">
        <f t="shared" si="22"/>
        <v>0</v>
      </c>
      <c r="S36" s="83">
        <f t="shared" si="22"/>
        <v>0</v>
      </c>
      <c r="T36" s="85">
        <f t="shared" si="22"/>
        <v>0</v>
      </c>
      <c r="U36" s="86">
        <f t="shared" si="22"/>
        <v>0</v>
      </c>
      <c r="V36" s="88">
        <f>SUM(V37:V38)</f>
        <v>3</v>
      </c>
    </row>
    <row r="37" spans="1:22" ht="15.75" x14ac:dyDescent="0.25">
      <c r="A37" s="288"/>
      <c r="B37" s="7" t="s">
        <v>28</v>
      </c>
      <c r="C37" s="67"/>
      <c r="D37" s="67"/>
      <c r="E37" s="52">
        <v>1</v>
      </c>
      <c r="F37" s="20">
        <f>SUM(C37:E37)</f>
        <v>1</v>
      </c>
      <c r="G37" s="66"/>
      <c r="H37" s="67"/>
      <c r="I37" s="52"/>
      <c r="J37" s="71">
        <f t="shared" si="7"/>
        <v>0</v>
      </c>
      <c r="K37" s="90">
        <f t="shared" si="8"/>
        <v>1</v>
      </c>
      <c r="L37" s="66"/>
      <c r="M37" s="67"/>
      <c r="N37" s="52"/>
      <c r="O37" s="71">
        <f t="shared" si="9"/>
        <v>0</v>
      </c>
      <c r="P37" s="89">
        <f>F37+J37+O37</f>
        <v>1</v>
      </c>
      <c r="Q37" s="66"/>
      <c r="R37" s="67"/>
      <c r="S37" s="52"/>
      <c r="T37" s="71">
        <f>SUM(Q37:S37)</f>
        <v>0</v>
      </c>
      <c r="U37" s="90">
        <f>SUM(O37,T37)</f>
        <v>0</v>
      </c>
      <c r="V37" s="122">
        <f>SUM(K37,U37)</f>
        <v>1</v>
      </c>
    </row>
    <row r="38" spans="1:22" ht="16.5" thickBot="1" x14ac:dyDescent="0.3">
      <c r="A38" s="289"/>
      <c r="B38" s="8" t="s">
        <v>29</v>
      </c>
      <c r="C38" s="92"/>
      <c r="D38" s="92">
        <v>1</v>
      </c>
      <c r="E38" s="53"/>
      <c r="F38" s="30">
        <f>SUM(C38:E38)</f>
        <v>1</v>
      </c>
      <c r="G38" s="91"/>
      <c r="H38" s="92">
        <v>1</v>
      </c>
      <c r="I38" s="53"/>
      <c r="J38" s="93">
        <f t="shared" si="7"/>
        <v>1</v>
      </c>
      <c r="K38" s="94">
        <f t="shared" si="8"/>
        <v>2</v>
      </c>
      <c r="L38" s="91"/>
      <c r="M38" s="92"/>
      <c r="N38" s="53"/>
      <c r="O38" s="93">
        <f t="shared" si="9"/>
        <v>0</v>
      </c>
      <c r="P38" s="95">
        <f>F38+J38+O38</f>
        <v>2</v>
      </c>
      <c r="Q38" s="91"/>
      <c r="R38" s="92"/>
      <c r="S38" s="53"/>
      <c r="T38" s="93">
        <f>SUM(Q38:S38)</f>
        <v>0</v>
      </c>
      <c r="U38" s="94">
        <f>SUM(O38,T38)</f>
        <v>0</v>
      </c>
      <c r="V38" s="96">
        <f>SUM(K38,U38)</f>
        <v>2</v>
      </c>
    </row>
    <row r="39" spans="1:22" ht="15.75" x14ac:dyDescent="0.25">
      <c r="A39" s="287" t="s">
        <v>11</v>
      </c>
      <c r="B39" s="6" t="s">
        <v>27</v>
      </c>
      <c r="C39" s="56">
        <f t="shared" ref="C39:I39" si="23">SUM(C40:C41)</f>
        <v>0</v>
      </c>
      <c r="D39" s="56">
        <f t="shared" si="23"/>
        <v>0</v>
      </c>
      <c r="E39" s="57">
        <f t="shared" si="23"/>
        <v>0</v>
      </c>
      <c r="F39" s="16">
        <f t="shared" si="23"/>
        <v>0</v>
      </c>
      <c r="G39" s="55">
        <f t="shared" si="23"/>
        <v>0</v>
      </c>
      <c r="H39" s="56">
        <f t="shared" si="23"/>
        <v>0</v>
      </c>
      <c r="I39" s="57">
        <f t="shared" si="23"/>
        <v>0</v>
      </c>
      <c r="J39" s="64">
        <f t="shared" si="7"/>
        <v>0</v>
      </c>
      <c r="K39" s="125">
        <f t="shared" si="8"/>
        <v>0</v>
      </c>
      <c r="L39" s="55">
        <f>SUM(L40:L41)</f>
        <v>0</v>
      </c>
      <c r="M39" s="56">
        <f>SUM(M40:M41)</f>
        <v>0</v>
      </c>
      <c r="N39" s="57">
        <f>SUM(N40:N41)</f>
        <v>0</v>
      </c>
      <c r="O39" s="64">
        <f t="shared" si="9"/>
        <v>0</v>
      </c>
      <c r="P39" s="126">
        <f t="shared" ref="P39:U39" si="24">SUM(P40:P41)</f>
        <v>0</v>
      </c>
      <c r="Q39" s="55">
        <f t="shared" si="24"/>
        <v>0</v>
      </c>
      <c r="R39" s="56">
        <f t="shared" si="24"/>
        <v>0</v>
      </c>
      <c r="S39" s="57">
        <f t="shared" si="24"/>
        <v>0</v>
      </c>
      <c r="T39" s="64">
        <f t="shared" si="24"/>
        <v>0</v>
      </c>
      <c r="U39" s="125">
        <f t="shared" si="24"/>
        <v>0</v>
      </c>
      <c r="V39" s="127">
        <f>SUM(V40:V41)</f>
        <v>0</v>
      </c>
    </row>
    <row r="40" spans="1:22" ht="15.75" x14ac:dyDescent="0.25">
      <c r="A40" s="288"/>
      <c r="B40" s="7" t="s">
        <v>28</v>
      </c>
      <c r="C40" s="67"/>
      <c r="D40" s="67"/>
      <c r="E40" s="52"/>
      <c r="F40" s="20">
        <f>SUM(C40:E40)</f>
        <v>0</v>
      </c>
      <c r="G40" s="66"/>
      <c r="H40" s="67"/>
      <c r="I40" s="52"/>
      <c r="J40" s="71">
        <f t="shared" si="7"/>
        <v>0</v>
      </c>
      <c r="K40" s="90">
        <f t="shared" si="8"/>
        <v>0</v>
      </c>
      <c r="L40" s="66"/>
      <c r="M40" s="67"/>
      <c r="N40" s="52"/>
      <c r="O40" s="71">
        <f t="shared" si="9"/>
        <v>0</v>
      </c>
      <c r="P40" s="89">
        <f>F40+J40+O40</f>
        <v>0</v>
      </c>
      <c r="Q40" s="66"/>
      <c r="R40" s="67"/>
      <c r="S40" s="52"/>
      <c r="T40" s="71">
        <f>SUM(Q40:S40)</f>
        <v>0</v>
      </c>
      <c r="U40" s="90">
        <f>SUM(O40,T40)</f>
        <v>0</v>
      </c>
      <c r="V40" s="122">
        <f>SUM(K40,U40)</f>
        <v>0</v>
      </c>
    </row>
    <row r="41" spans="1:22" ht="16.5" thickBot="1" x14ac:dyDescent="0.3">
      <c r="A41" s="289"/>
      <c r="B41" s="8" t="s">
        <v>29</v>
      </c>
      <c r="C41" s="74"/>
      <c r="D41" s="74"/>
      <c r="E41" s="75"/>
      <c r="F41" s="24">
        <f>SUM(C41:E41)</f>
        <v>0</v>
      </c>
      <c r="G41" s="73"/>
      <c r="H41" s="74"/>
      <c r="I41" s="75"/>
      <c r="J41" s="79">
        <f t="shared" si="7"/>
        <v>0</v>
      </c>
      <c r="K41" s="128">
        <f t="shared" si="8"/>
        <v>0</v>
      </c>
      <c r="L41" s="73"/>
      <c r="M41" s="74"/>
      <c r="N41" s="75"/>
      <c r="O41" s="79">
        <f t="shared" si="9"/>
        <v>0</v>
      </c>
      <c r="P41" s="129">
        <f>F41+J41+O41</f>
        <v>0</v>
      </c>
      <c r="Q41" s="73"/>
      <c r="R41" s="74"/>
      <c r="S41" s="75"/>
      <c r="T41" s="79">
        <f>SUM(Q41:S41)</f>
        <v>0</v>
      </c>
      <c r="U41" s="128">
        <f>SUM(O41,T41)</f>
        <v>0</v>
      </c>
      <c r="V41" s="130">
        <f>SUM(K41,U41)</f>
        <v>0</v>
      </c>
    </row>
    <row r="42" spans="1:22" ht="15.75" x14ac:dyDescent="0.25">
      <c r="A42" s="275" t="s">
        <v>12</v>
      </c>
      <c r="B42" s="6" t="s">
        <v>27</v>
      </c>
      <c r="C42" s="82">
        <f t="shared" ref="C42:I42" si="25">SUM(C43:C44)</f>
        <v>0</v>
      </c>
      <c r="D42" s="82">
        <f t="shared" si="25"/>
        <v>0</v>
      </c>
      <c r="E42" s="83">
        <f t="shared" si="25"/>
        <v>0</v>
      </c>
      <c r="F42" s="25">
        <f t="shared" si="25"/>
        <v>0</v>
      </c>
      <c r="G42" s="81">
        <f t="shared" si="25"/>
        <v>0</v>
      </c>
      <c r="H42" s="82">
        <f t="shared" si="25"/>
        <v>0</v>
      </c>
      <c r="I42" s="83">
        <f t="shared" si="25"/>
        <v>0</v>
      </c>
      <c r="J42" s="85">
        <f t="shared" si="7"/>
        <v>0</v>
      </c>
      <c r="K42" s="86">
        <f t="shared" si="8"/>
        <v>0</v>
      </c>
      <c r="L42" s="81">
        <f>SUM(L43:L44)</f>
        <v>0</v>
      </c>
      <c r="M42" s="82">
        <f>SUM(M43:M44)</f>
        <v>0</v>
      </c>
      <c r="N42" s="83">
        <f>SUM(N43:N44)</f>
        <v>0</v>
      </c>
      <c r="O42" s="85">
        <f t="shared" si="9"/>
        <v>0</v>
      </c>
      <c r="P42" s="87">
        <f t="shared" ref="P42:U42" si="26">SUM(P43:P44)</f>
        <v>0</v>
      </c>
      <c r="Q42" s="81">
        <f t="shared" si="26"/>
        <v>0</v>
      </c>
      <c r="R42" s="82">
        <f t="shared" si="26"/>
        <v>0</v>
      </c>
      <c r="S42" s="83">
        <f t="shared" si="26"/>
        <v>0</v>
      </c>
      <c r="T42" s="85">
        <f t="shared" si="26"/>
        <v>0</v>
      </c>
      <c r="U42" s="86">
        <f t="shared" si="26"/>
        <v>0</v>
      </c>
      <c r="V42" s="88">
        <f>SUM(V43:V44)</f>
        <v>0</v>
      </c>
    </row>
    <row r="43" spans="1:22" ht="15.75" x14ac:dyDescent="0.25">
      <c r="A43" s="276"/>
      <c r="B43" s="7" t="s">
        <v>28</v>
      </c>
      <c r="C43" s="67"/>
      <c r="D43" s="67"/>
      <c r="E43" s="52"/>
      <c r="F43" s="20">
        <f>SUM(C43:E43)</f>
        <v>0</v>
      </c>
      <c r="G43" s="66"/>
      <c r="H43" s="67"/>
      <c r="I43" s="52"/>
      <c r="J43" s="71">
        <f t="shared" si="7"/>
        <v>0</v>
      </c>
      <c r="K43" s="90">
        <f t="shared" si="8"/>
        <v>0</v>
      </c>
      <c r="L43" s="66"/>
      <c r="M43" s="67"/>
      <c r="N43" s="52"/>
      <c r="O43" s="71">
        <f t="shared" si="9"/>
        <v>0</v>
      </c>
      <c r="P43" s="89">
        <f>F43+J43+O43</f>
        <v>0</v>
      </c>
      <c r="Q43" s="66"/>
      <c r="R43" s="67"/>
      <c r="S43" s="52"/>
      <c r="T43" s="71">
        <f>SUM(Q43:S43)</f>
        <v>0</v>
      </c>
      <c r="U43" s="90">
        <f>SUM(O43,T43)</f>
        <v>0</v>
      </c>
      <c r="V43" s="122">
        <f>SUM(K43,U43)</f>
        <v>0</v>
      </c>
    </row>
    <row r="44" spans="1:22" ht="16.5" thickBot="1" x14ac:dyDescent="0.3">
      <c r="A44" s="277"/>
      <c r="B44" s="8" t="s">
        <v>29</v>
      </c>
      <c r="C44" s="92"/>
      <c r="D44" s="92"/>
      <c r="E44" s="53"/>
      <c r="F44" s="30">
        <f>SUM(C44:E44)</f>
        <v>0</v>
      </c>
      <c r="G44" s="91"/>
      <c r="H44" s="92"/>
      <c r="I44" s="53"/>
      <c r="J44" s="93">
        <f t="shared" si="7"/>
        <v>0</v>
      </c>
      <c r="K44" s="94">
        <f t="shared" si="8"/>
        <v>0</v>
      </c>
      <c r="L44" s="91"/>
      <c r="M44" s="92"/>
      <c r="N44" s="53"/>
      <c r="O44" s="93">
        <f t="shared" si="9"/>
        <v>0</v>
      </c>
      <c r="P44" s="95">
        <f>F44+J44+O44</f>
        <v>0</v>
      </c>
      <c r="Q44" s="91"/>
      <c r="R44" s="92"/>
      <c r="S44" s="53"/>
      <c r="T44" s="93">
        <f>SUM(Q44:S44)</f>
        <v>0</v>
      </c>
      <c r="U44" s="94">
        <f>SUM(O44,T44)</f>
        <v>0</v>
      </c>
      <c r="V44" s="96">
        <f>SUM(K44,U44)</f>
        <v>0</v>
      </c>
    </row>
    <row r="45" spans="1:22" ht="15.75" x14ac:dyDescent="0.25">
      <c r="A45" s="275" t="s">
        <v>13</v>
      </c>
      <c r="B45" s="6" t="s">
        <v>27</v>
      </c>
      <c r="C45" s="56">
        <f t="shared" ref="C45:I45" si="27">SUM(C46:C47)</f>
        <v>0</v>
      </c>
      <c r="D45" s="56">
        <f t="shared" si="27"/>
        <v>0</v>
      </c>
      <c r="E45" s="57">
        <f t="shared" si="27"/>
        <v>0</v>
      </c>
      <c r="F45" s="16">
        <f t="shared" si="27"/>
        <v>0</v>
      </c>
      <c r="G45" s="55">
        <f t="shared" si="27"/>
        <v>0</v>
      </c>
      <c r="H45" s="56">
        <f t="shared" si="27"/>
        <v>0</v>
      </c>
      <c r="I45" s="57">
        <f t="shared" si="27"/>
        <v>0</v>
      </c>
      <c r="J45" s="64">
        <f t="shared" si="7"/>
        <v>0</v>
      </c>
      <c r="K45" s="125">
        <f t="shared" si="8"/>
        <v>0</v>
      </c>
      <c r="L45" s="55">
        <f>SUM(L46:L47)</f>
        <v>0</v>
      </c>
      <c r="M45" s="56">
        <f>SUM(M46:M47)</f>
        <v>0</v>
      </c>
      <c r="N45" s="57">
        <f>SUM(N46:N47)</f>
        <v>0</v>
      </c>
      <c r="O45" s="64">
        <f t="shared" si="9"/>
        <v>0</v>
      </c>
      <c r="P45" s="126">
        <f t="shared" ref="P45:U45" si="28">SUM(P46:P47)</f>
        <v>0</v>
      </c>
      <c r="Q45" s="55">
        <f t="shared" si="28"/>
        <v>0</v>
      </c>
      <c r="R45" s="56">
        <f t="shared" si="28"/>
        <v>0</v>
      </c>
      <c r="S45" s="57">
        <f t="shared" si="28"/>
        <v>0</v>
      </c>
      <c r="T45" s="64">
        <f t="shared" si="28"/>
        <v>0</v>
      </c>
      <c r="U45" s="125">
        <f t="shared" si="28"/>
        <v>0</v>
      </c>
      <c r="V45" s="127">
        <f>SUM(V46:V47)</f>
        <v>0</v>
      </c>
    </row>
    <row r="46" spans="1:22" ht="15.75" x14ac:dyDescent="0.25">
      <c r="A46" s="276"/>
      <c r="B46" s="7" t="s">
        <v>28</v>
      </c>
      <c r="C46" s="67"/>
      <c r="D46" s="67"/>
      <c r="E46" s="52"/>
      <c r="F46" s="20">
        <f>SUM(C46:E46)</f>
        <v>0</v>
      </c>
      <c r="G46" s="66"/>
      <c r="H46" s="67"/>
      <c r="I46" s="52"/>
      <c r="J46" s="71">
        <f t="shared" si="7"/>
        <v>0</v>
      </c>
      <c r="K46" s="90">
        <f t="shared" si="8"/>
        <v>0</v>
      </c>
      <c r="L46" s="66"/>
      <c r="M46" s="67"/>
      <c r="N46" s="52"/>
      <c r="O46" s="71">
        <f t="shared" si="9"/>
        <v>0</v>
      </c>
      <c r="P46" s="89">
        <f>F46+J46+O46</f>
        <v>0</v>
      </c>
      <c r="Q46" s="66"/>
      <c r="R46" s="67"/>
      <c r="S46" s="52"/>
      <c r="T46" s="71">
        <f>SUM(Q46:S46)</f>
        <v>0</v>
      </c>
      <c r="U46" s="90">
        <f>SUM(O46,T46)</f>
        <v>0</v>
      </c>
      <c r="V46" s="122">
        <f>SUM(K46,U46)</f>
        <v>0</v>
      </c>
    </row>
    <row r="47" spans="1:22" ht="16.5" thickBot="1" x14ac:dyDescent="0.3">
      <c r="A47" s="277"/>
      <c r="B47" s="8" t="s">
        <v>29</v>
      </c>
      <c r="C47" s="74"/>
      <c r="D47" s="74"/>
      <c r="E47" s="75"/>
      <c r="F47" s="24">
        <f>SUM(C47:E47)</f>
        <v>0</v>
      </c>
      <c r="G47" s="73"/>
      <c r="H47" s="74"/>
      <c r="I47" s="75"/>
      <c r="J47" s="79">
        <f t="shared" si="7"/>
        <v>0</v>
      </c>
      <c r="K47" s="128">
        <f t="shared" si="8"/>
        <v>0</v>
      </c>
      <c r="L47" s="73"/>
      <c r="M47" s="74"/>
      <c r="N47" s="75"/>
      <c r="O47" s="79">
        <f t="shared" si="9"/>
        <v>0</v>
      </c>
      <c r="P47" s="129">
        <f>F47+J47+O47</f>
        <v>0</v>
      </c>
      <c r="Q47" s="73"/>
      <c r="R47" s="74"/>
      <c r="S47" s="75"/>
      <c r="T47" s="79">
        <f>SUM(Q47:S47)</f>
        <v>0</v>
      </c>
      <c r="U47" s="128">
        <f>SUM(O47,T47)</f>
        <v>0</v>
      </c>
      <c r="V47" s="130">
        <f>SUM(K47,U47)</f>
        <v>0</v>
      </c>
    </row>
    <row r="48" spans="1:22" ht="15.75" x14ac:dyDescent="0.25">
      <c r="A48" s="275" t="s">
        <v>14</v>
      </c>
      <c r="B48" s="6" t="s">
        <v>27</v>
      </c>
      <c r="C48" s="82">
        <f t="shared" ref="C48:I48" si="29">SUM(C49:C50)</f>
        <v>1</v>
      </c>
      <c r="D48" s="82">
        <f t="shared" si="29"/>
        <v>0</v>
      </c>
      <c r="E48" s="83">
        <f t="shared" si="29"/>
        <v>0</v>
      </c>
      <c r="F48" s="25">
        <f t="shared" si="29"/>
        <v>1</v>
      </c>
      <c r="G48" s="81">
        <f t="shared" si="29"/>
        <v>0</v>
      </c>
      <c r="H48" s="82">
        <f t="shared" si="29"/>
        <v>0</v>
      </c>
      <c r="I48" s="83">
        <f t="shared" si="29"/>
        <v>0</v>
      </c>
      <c r="J48" s="85">
        <f t="shared" si="7"/>
        <v>0</v>
      </c>
      <c r="K48" s="86">
        <f t="shared" si="8"/>
        <v>1</v>
      </c>
      <c r="L48" s="81">
        <f>SUM(L49:L50)</f>
        <v>0</v>
      </c>
      <c r="M48" s="82">
        <f>SUM(M49:M50)</f>
        <v>0</v>
      </c>
      <c r="N48" s="83">
        <f>SUM(N49:N50)</f>
        <v>0</v>
      </c>
      <c r="O48" s="85">
        <f t="shared" si="9"/>
        <v>0</v>
      </c>
      <c r="P48" s="87">
        <f t="shared" ref="P48:U48" si="30">SUM(P49:P50)</f>
        <v>1</v>
      </c>
      <c r="Q48" s="81">
        <f t="shared" si="30"/>
        <v>0</v>
      </c>
      <c r="R48" s="82">
        <f t="shared" si="30"/>
        <v>0</v>
      </c>
      <c r="S48" s="83">
        <f t="shared" si="30"/>
        <v>0</v>
      </c>
      <c r="T48" s="85">
        <f t="shared" si="30"/>
        <v>0</v>
      </c>
      <c r="U48" s="86">
        <f t="shared" si="30"/>
        <v>0</v>
      </c>
      <c r="V48" s="88">
        <f>SUM(V49:V50)</f>
        <v>1</v>
      </c>
    </row>
    <row r="49" spans="1:22" ht="15.75" x14ac:dyDescent="0.25">
      <c r="A49" s="276"/>
      <c r="B49" s="7" t="s">
        <v>28</v>
      </c>
      <c r="C49" s="67"/>
      <c r="D49" s="67"/>
      <c r="E49" s="52"/>
      <c r="F49" s="20">
        <f>SUM(C49:E49)</f>
        <v>0</v>
      </c>
      <c r="G49" s="66"/>
      <c r="H49" s="67"/>
      <c r="I49" s="52"/>
      <c r="J49" s="71">
        <f t="shared" si="7"/>
        <v>0</v>
      </c>
      <c r="K49" s="90">
        <f t="shared" si="8"/>
        <v>0</v>
      </c>
      <c r="L49" s="66"/>
      <c r="M49" s="67"/>
      <c r="N49" s="52"/>
      <c r="O49" s="71">
        <f t="shared" si="9"/>
        <v>0</v>
      </c>
      <c r="P49" s="89">
        <f>F49+J49+O49</f>
        <v>0</v>
      </c>
      <c r="Q49" s="66"/>
      <c r="R49" s="67"/>
      <c r="S49" s="52"/>
      <c r="T49" s="71">
        <f>SUM(Q49:S49)</f>
        <v>0</v>
      </c>
      <c r="U49" s="90">
        <f>SUM(O49,T49)</f>
        <v>0</v>
      </c>
      <c r="V49" s="122">
        <f>SUM(K49,U49)</f>
        <v>0</v>
      </c>
    </row>
    <row r="50" spans="1:22" ht="16.5" thickBot="1" x14ac:dyDescent="0.3">
      <c r="A50" s="277"/>
      <c r="B50" s="8" t="s">
        <v>29</v>
      </c>
      <c r="C50" s="92">
        <v>1</v>
      </c>
      <c r="D50" s="92"/>
      <c r="E50" s="53"/>
      <c r="F50" s="30">
        <f>SUM(C50:E50)</f>
        <v>1</v>
      </c>
      <c r="G50" s="91"/>
      <c r="H50" s="92"/>
      <c r="I50" s="53"/>
      <c r="J50" s="93">
        <f t="shared" si="7"/>
        <v>0</v>
      </c>
      <c r="K50" s="94">
        <f t="shared" si="8"/>
        <v>1</v>
      </c>
      <c r="L50" s="91"/>
      <c r="M50" s="92"/>
      <c r="N50" s="53"/>
      <c r="O50" s="93">
        <f t="shared" si="9"/>
        <v>0</v>
      </c>
      <c r="P50" s="95">
        <f>F50+J50+O50</f>
        <v>1</v>
      </c>
      <c r="Q50" s="91"/>
      <c r="R50" s="92"/>
      <c r="S50" s="53"/>
      <c r="T50" s="93">
        <f>SUM(Q50:S50)</f>
        <v>0</v>
      </c>
      <c r="U50" s="94">
        <f>SUM(O50,T50)</f>
        <v>0</v>
      </c>
      <c r="V50" s="96">
        <f>SUM(K50,U50)</f>
        <v>1</v>
      </c>
    </row>
    <row r="51" spans="1:22" ht="15.75" x14ac:dyDescent="0.25">
      <c r="A51" s="275" t="s">
        <v>15</v>
      </c>
      <c r="B51" s="6" t="s">
        <v>27</v>
      </c>
      <c r="C51" s="56">
        <f t="shared" ref="C51:I51" si="31">SUM(C52:C53)</f>
        <v>11</v>
      </c>
      <c r="D51" s="56">
        <f t="shared" si="31"/>
        <v>15</v>
      </c>
      <c r="E51" s="57">
        <f t="shared" si="31"/>
        <v>18</v>
      </c>
      <c r="F51" s="16">
        <f t="shared" si="31"/>
        <v>44</v>
      </c>
      <c r="G51" s="55">
        <f t="shared" si="31"/>
        <v>16</v>
      </c>
      <c r="H51" s="56">
        <f t="shared" si="31"/>
        <v>5</v>
      </c>
      <c r="I51" s="57">
        <f t="shared" si="31"/>
        <v>7</v>
      </c>
      <c r="J51" s="64">
        <f t="shared" si="7"/>
        <v>28</v>
      </c>
      <c r="K51" s="125">
        <f t="shared" si="8"/>
        <v>72</v>
      </c>
      <c r="L51" s="55">
        <f>SUM(L52:L53)</f>
        <v>0</v>
      </c>
      <c r="M51" s="56">
        <f>SUM(M52:M53)</f>
        <v>0</v>
      </c>
      <c r="N51" s="57">
        <f>SUM(N52:N53)</f>
        <v>5</v>
      </c>
      <c r="O51" s="64">
        <f t="shared" si="9"/>
        <v>5</v>
      </c>
      <c r="P51" s="126">
        <f t="shared" ref="P51:U51" si="32">SUM(P52:P53)</f>
        <v>77</v>
      </c>
      <c r="Q51" s="55">
        <f>SUM(Q52:Q53)</f>
        <v>11</v>
      </c>
      <c r="R51" s="56">
        <f t="shared" si="32"/>
        <v>0</v>
      </c>
      <c r="S51" s="57">
        <f t="shared" si="32"/>
        <v>0</v>
      </c>
      <c r="T51" s="64">
        <f t="shared" si="32"/>
        <v>11</v>
      </c>
      <c r="U51" s="125">
        <f t="shared" si="32"/>
        <v>16</v>
      </c>
      <c r="V51" s="127">
        <f>SUM(V52:V53)</f>
        <v>88</v>
      </c>
    </row>
    <row r="52" spans="1:22" ht="15.75" x14ac:dyDescent="0.25">
      <c r="A52" s="276"/>
      <c r="B52" s="7" t="s">
        <v>28</v>
      </c>
      <c r="C52" s="67">
        <v>6</v>
      </c>
      <c r="D52" s="67">
        <v>9</v>
      </c>
      <c r="E52" s="52">
        <v>5</v>
      </c>
      <c r="F52" s="20">
        <f>SUM(C52:E52)</f>
        <v>20</v>
      </c>
      <c r="G52" s="66">
        <v>9</v>
      </c>
      <c r="H52" s="67">
        <v>1</v>
      </c>
      <c r="I52" s="52">
        <v>3</v>
      </c>
      <c r="J52" s="71">
        <f t="shared" si="7"/>
        <v>13</v>
      </c>
      <c r="K52" s="90">
        <f t="shared" si="8"/>
        <v>33</v>
      </c>
      <c r="L52" s="66"/>
      <c r="M52" s="67"/>
      <c r="N52" s="52">
        <v>3</v>
      </c>
      <c r="O52" s="71">
        <f t="shared" si="9"/>
        <v>3</v>
      </c>
      <c r="P52" s="89">
        <f>F52+J52+O52</f>
        <v>36</v>
      </c>
      <c r="Q52" s="66">
        <v>3</v>
      </c>
      <c r="R52" s="67"/>
      <c r="S52" s="52"/>
      <c r="T52" s="71">
        <f>SUM(Q52:S52)</f>
        <v>3</v>
      </c>
      <c r="U52" s="90">
        <f>SUM(O52,T52)</f>
        <v>6</v>
      </c>
      <c r="V52" s="122">
        <f>SUM(K52,U52)</f>
        <v>39</v>
      </c>
    </row>
    <row r="53" spans="1:22" ht="16.5" thickBot="1" x14ac:dyDescent="0.3">
      <c r="A53" s="277"/>
      <c r="B53" s="8" t="s">
        <v>29</v>
      </c>
      <c r="C53" s="74">
        <v>5</v>
      </c>
      <c r="D53" s="74">
        <v>6</v>
      </c>
      <c r="E53" s="75">
        <v>13</v>
      </c>
      <c r="F53" s="24">
        <f>SUM(C53:E53)</f>
        <v>24</v>
      </c>
      <c r="G53" s="73">
        <v>7</v>
      </c>
      <c r="H53" s="74">
        <v>4</v>
      </c>
      <c r="I53" s="75">
        <v>4</v>
      </c>
      <c r="J53" s="79">
        <f t="shared" si="7"/>
        <v>15</v>
      </c>
      <c r="K53" s="128">
        <f t="shared" si="8"/>
        <v>39</v>
      </c>
      <c r="L53" s="73"/>
      <c r="M53" s="74"/>
      <c r="N53" s="75">
        <v>2</v>
      </c>
      <c r="O53" s="79">
        <f>SUM(L53:N53)</f>
        <v>2</v>
      </c>
      <c r="P53" s="129">
        <f>F53+J53+O53</f>
        <v>41</v>
      </c>
      <c r="Q53" s="73">
        <v>8</v>
      </c>
      <c r="R53" s="74"/>
      <c r="S53" s="75"/>
      <c r="T53" s="79">
        <f>SUM(Q53:S53)</f>
        <v>8</v>
      </c>
      <c r="U53" s="128">
        <f>SUM(O53,T53)</f>
        <v>10</v>
      </c>
      <c r="V53" s="130">
        <f>SUM(K53,U53)</f>
        <v>49</v>
      </c>
    </row>
    <row r="54" spans="1:22" ht="15.75" x14ac:dyDescent="0.25">
      <c r="A54" s="275" t="s">
        <v>5</v>
      </c>
      <c r="B54" s="6" t="s">
        <v>27</v>
      </c>
      <c r="C54" s="131">
        <f t="shared" ref="C54:U56" si="33">C51/C3*1000</f>
        <v>152.7777777777778</v>
      </c>
      <c r="D54" s="131">
        <f t="shared" si="33"/>
        <v>200</v>
      </c>
      <c r="E54" s="132">
        <f t="shared" si="33"/>
        <v>230.76923076923077</v>
      </c>
      <c r="F54" s="51">
        <f t="shared" si="33"/>
        <v>586.66666666666663</v>
      </c>
      <c r="G54" s="133">
        <f t="shared" si="33"/>
        <v>200</v>
      </c>
      <c r="H54" s="131">
        <f t="shared" si="33"/>
        <v>61.728395061728392</v>
      </c>
      <c r="I54" s="132">
        <f t="shared" si="33"/>
        <v>87.5</v>
      </c>
      <c r="J54" s="134">
        <f>J51/J3*1000</f>
        <v>348.54771784232366</v>
      </c>
      <c r="K54" s="135">
        <f t="shared" si="33"/>
        <v>927.03862660944208</v>
      </c>
      <c r="L54" s="133">
        <f t="shared" si="33"/>
        <v>0</v>
      </c>
      <c r="M54" s="131">
        <f t="shared" si="33"/>
        <v>0</v>
      </c>
      <c r="N54" s="132">
        <f t="shared" si="33"/>
        <v>74.626865671641781</v>
      </c>
      <c r="O54" s="134">
        <f t="shared" si="33"/>
        <v>66.371681415929203</v>
      </c>
      <c r="P54" s="136">
        <f t="shared" si="33"/>
        <v>1001.4450867052022</v>
      </c>
      <c r="Q54" s="133">
        <f t="shared" si="33"/>
        <v>171.875</v>
      </c>
      <c r="R54" s="131" t="e">
        <f t="shared" si="33"/>
        <v>#DIV/0!</v>
      </c>
      <c r="S54" s="132" t="e">
        <f t="shared" si="33"/>
        <v>#DIV/0!</v>
      </c>
      <c r="T54" s="137">
        <f t="shared" si="33"/>
        <v>171.875</v>
      </c>
      <c r="U54" s="135">
        <f t="shared" si="33"/>
        <v>220.68965517241378</v>
      </c>
      <c r="V54" s="138">
        <f>V51/V3*1000</f>
        <v>1396.8253968253966</v>
      </c>
    </row>
    <row r="55" spans="1:22" ht="15.75" x14ac:dyDescent="0.25">
      <c r="A55" s="276"/>
      <c r="B55" s="7" t="s">
        <v>28</v>
      </c>
      <c r="C55" s="105">
        <f t="shared" si="33"/>
        <v>285.71428571428572</v>
      </c>
      <c r="D55" s="105">
        <f t="shared" si="33"/>
        <v>428.57142857142856</v>
      </c>
      <c r="E55" s="106">
        <f t="shared" si="33"/>
        <v>238.09523809523807</v>
      </c>
      <c r="F55" s="36">
        <f t="shared" si="33"/>
        <v>952.38095238095229</v>
      </c>
      <c r="G55" s="107">
        <f t="shared" si="33"/>
        <v>409.09090909090912</v>
      </c>
      <c r="H55" s="105">
        <f t="shared" si="33"/>
        <v>43.478260869565219</v>
      </c>
      <c r="I55" s="106">
        <f t="shared" si="33"/>
        <v>130.43478260869566</v>
      </c>
      <c r="J55" s="108">
        <f t="shared" si="33"/>
        <v>573.52941176470586</v>
      </c>
      <c r="K55" s="109">
        <f t="shared" si="33"/>
        <v>1511.4503816793895</v>
      </c>
      <c r="L55" s="66">
        <f t="shared" si="33"/>
        <v>0</v>
      </c>
      <c r="M55" s="105">
        <f t="shared" si="33"/>
        <v>0</v>
      </c>
      <c r="N55" s="106">
        <f t="shared" si="33"/>
        <v>176.47058823529412</v>
      </c>
      <c r="O55" s="108">
        <f t="shared" si="33"/>
        <v>140.625</v>
      </c>
      <c r="P55" s="111">
        <f t="shared" si="33"/>
        <v>1661.5384615384614</v>
      </c>
      <c r="Q55" s="107">
        <f t="shared" si="33"/>
        <v>176.47058823529412</v>
      </c>
      <c r="R55" s="105" t="e">
        <f t="shared" si="33"/>
        <v>#DIV/0!</v>
      </c>
      <c r="S55" s="106" t="e">
        <f t="shared" si="33"/>
        <v>#DIV/0!</v>
      </c>
      <c r="T55" s="108">
        <f t="shared" si="33"/>
        <v>176.47058823529412</v>
      </c>
      <c r="U55" s="109">
        <f t="shared" si="33"/>
        <v>296.2962962962963</v>
      </c>
      <c r="V55" s="72">
        <f>V52/V4*1000</f>
        <v>1839.6226415094341</v>
      </c>
    </row>
    <row r="56" spans="1:22" ht="16.5" thickBot="1" x14ac:dyDescent="0.3">
      <c r="A56" s="277"/>
      <c r="B56" s="8" t="s">
        <v>29</v>
      </c>
      <c r="C56" s="139">
        <f t="shared" si="33"/>
        <v>98.039215686274503</v>
      </c>
      <c r="D56" s="139">
        <f t="shared" si="33"/>
        <v>111.1111111111111</v>
      </c>
      <c r="E56" s="140">
        <f t="shared" si="33"/>
        <v>228.07017543859646</v>
      </c>
      <c r="F56" s="48">
        <f t="shared" si="33"/>
        <v>444.4444444444444</v>
      </c>
      <c r="G56" s="141">
        <f t="shared" si="33"/>
        <v>120.68965517241379</v>
      </c>
      <c r="H56" s="142">
        <f t="shared" si="33"/>
        <v>68.965517241379303</v>
      </c>
      <c r="I56" s="140">
        <f t="shared" si="33"/>
        <v>70.175438596491219</v>
      </c>
      <c r="J56" s="143">
        <f t="shared" si="33"/>
        <v>260.11560693641621</v>
      </c>
      <c r="K56" s="144">
        <f t="shared" si="33"/>
        <v>698.50746268656712</v>
      </c>
      <c r="L56" s="141">
        <f t="shared" si="33"/>
        <v>0</v>
      </c>
      <c r="M56" s="139">
        <f t="shared" si="33"/>
        <v>0</v>
      </c>
      <c r="N56" s="140">
        <f t="shared" si="33"/>
        <v>40</v>
      </c>
      <c r="O56" s="143">
        <f>O53/O5*1000</f>
        <v>37.037037037037038</v>
      </c>
      <c r="P56" s="145">
        <f t="shared" si="33"/>
        <v>742.45472837022135</v>
      </c>
      <c r="Q56" s="141">
        <f t="shared" si="33"/>
        <v>170.21276595744681</v>
      </c>
      <c r="R56" s="139" t="e">
        <f t="shared" si="33"/>
        <v>#DIV/0!</v>
      </c>
      <c r="S56" s="140" t="e">
        <f t="shared" si="33"/>
        <v>#DIV/0!</v>
      </c>
      <c r="T56" s="143">
        <f t="shared" si="33"/>
        <v>170.21276595744681</v>
      </c>
      <c r="U56" s="144">
        <f t="shared" si="33"/>
        <v>191.38755980861245</v>
      </c>
      <c r="V56" s="146">
        <f>V53/V5*1000</f>
        <v>900.73529411764707</v>
      </c>
    </row>
    <row r="57" spans="1:22" ht="15.75" x14ac:dyDescent="0.25">
      <c r="A57" s="287" t="s">
        <v>16</v>
      </c>
      <c r="B57" s="6" t="s">
        <v>27</v>
      </c>
      <c r="C57" s="56">
        <f t="shared" ref="C57:I57" si="34">SUM(C58:C59)</f>
        <v>0</v>
      </c>
      <c r="D57" s="56">
        <f t="shared" si="34"/>
        <v>4</v>
      </c>
      <c r="E57" s="57">
        <f t="shared" si="34"/>
        <v>3</v>
      </c>
      <c r="F57" s="16">
        <f t="shared" si="34"/>
        <v>7</v>
      </c>
      <c r="G57" s="55">
        <f t="shared" si="34"/>
        <v>6</v>
      </c>
      <c r="H57" s="56">
        <f t="shared" si="34"/>
        <v>0</v>
      </c>
      <c r="I57" s="57">
        <f t="shared" si="34"/>
        <v>2</v>
      </c>
      <c r="J57" s="64">
        <f t="shared" ref="J57:J92" si="35">SUM(G57:I57)</f>
        <v>8</v>
      </c>
      <c r="K57" s="61">
        <f t="shared" ref="K57:K65" si="36">SUM(F57,J57)</f>
        <v>15</v>
      </c>
      <c r="L57" s="55">
        <f>SUM(L58:L59)</f>
        <v>0</v>
      </c>
      <c r="M57" s="56">
        <f>SUM(M58:M59)</f>
        <v>0</v>
      </c>
      <c r="N57" s="57">
        <f>SUM(N58:N59)</f>
        <v>0</v>
      </c>
      <c r="O57" s="64">
        <f t="shared" ref="O57:O86" si="37">SUM(L57:N57)</f>
        <v>0</v>
      </c>
      <c r="P57" s="126">
        <f t="shared" ref="P57:U57" si="38">SUM(P58:P59)</f>
        <v>15</v>
      </c>
      <c r="Q57" s="55">
        <f t="shared" si="38"/>
        <v>0</v>
      </c>
      <c r="R57" s="56">
        <f t="shared" si="38"/>
        <v>0</v>
      </c>
      <c r="S57" s="57">
        <f t="shared" si="38"/>
        <v>0</v>
      </c>
      <c r="T57" s="64">
        <f t="shared" si="38"/>
        <v>0</v>
      </c>
      <c r="U57" s="125">
        <f t="shared" si="38"/>
        <v>0</v>
      </c>
      <c r="V57" s="127">
        <f>SUM(V58:V59)</f>
        <v>15</v>
      </c>
    </row>
    <row r="58" spans="1:22" ht="15.75" x14ac:dyDescent="0.25">
      <c r="A58" s="288"/>
      <c r="B58" s="7" t="s">
        <v>28</v>
      </c>
      <c r="C58" s="67"/>
      <c r="D58" s="67">
        <v>2</v>
      </c>
      <c r="E58" s="52">
        <v>1</v>
      </c>
      <c r="F58" s="20">
        <f>SUM(C58:E58)</f>
        <v>3</v>
      </c>
      <c r="G58" s="66">
        <v>3</v>
      </c>
      <c r="H58" s="67"/>
      <c r="I58" s="52">
        <v>1</v>
      </c>
      <c r="J58" s="71">
        <f t="shared" si="35"/>
        <v>4</v>
      </c>
      <c r="K58" s="90">
        <f t="shared" si="36"/>
        <v>7</v>
      </c>
      <c r="L58" s="66"/>
      <c r="M58" s="67"/>
      <c r="N58" s="52"/>
      <c r="O58" s="71">
        <f t="shared" si="37"/>
        <v>0</v>
      </c>
      <c r="P58" s="89">
        <f>F58+J58+O58</f>
        <v>7</v>
      </c>
      <c r="Q58" s="66"/>
      <c r="R58" s="67"/>
      <c r="S58" s="52"/>
      <c r="T58" s="71">
        <f>SUM(Q58:S58)</f>
        <v>0</v>
      </c>
      <c r="U58" s="90">
        <f>SUM(O58,T58)</f>
        <v>0</v>
      </c>
      <c r="V58" s="122">
        <f>SUM(K58,U58)</f>
        <v>7</v>
      </c>
    </row>
    <row r="59" spans="1:22" ht="16.5" thickBot="1" x14ac:dyDescent="0.3">
      <c r="A59" s="289"/>
      <c r="B59" s="8" t="s">
        <v>29</v>
      </c>
      <c r="C59" s="74"/>
      <c r="D59" s="74">
        <v>2</v>
      </c>
      <c r="E59" s="75">
        <v>2</v>
      </c>
      <c r="F59" s="24">
        <f>SUM(C59:E59)</f>
        <v>4</v>
      </c>
      <c r="G59" s="73">
        <v>3</v>
      </c>
      <c r="H59" s="74"/>
      <c r="I59" s="75">
        <v>1</v>
      </c>
      <c r="J59" s="79">
        <f t="shared" si="35"/>
        <v>4</v>
      </c>
      <c r="K59" s="128">
        <f t="shared" si="36"/>
        <v>8</v>
      </c>
      <c r="L59" s="73"/>
      <c r="M59" s="74"/>
      <c r="N59" s="75"/>
      <c r="O59" s="79">
        <f t="shared" si="37"/>
        <v>0</v>
      </c>
      <c r="P59" s="129">
        <f>F59+J59+O59</f>
        <v>8</v>
      </c>
      <c r="Q59" s="73"/>
      <c r="R59" s="74"/>
      <c r="S59" s="75"/>
      <c r="T59" s="79">
        <f>SUM(Q59:S59)</f>
        <v>0</v>
      </c>
      <c r="U59" s="128">
        <f>SUM(O59,T59)</f>
        <v>0</v>
      </c>
      <c r="V59" s="130">
        <f>SUM(K59,U59)</f>
        <v>8</v>
      </c>
    </row>
    <row r="60" spans="1:22" ht="15.75" x14ac:dyDescent="0.25">
      <c r="A60" s="287" t="s">
        <v>17</v>
      </c>
      <c r="B60" s="6" t="s">
        <v>27</v>
      </c>
      <c r="C60" s="82">
        <f t="shared" ref="C60:I60" si="39">SUM(C61:C62)</f>
        <v>1</v>
      </c>
      <c r="D60" s="82">
        <f t="shared" si="39"/>
        <v>0</v>
      </c>
      <c r="E60" s="83">
        <f t="shared" si="39"/>
        <v>0</v>
      </c>
      <c r="F60" s="25">
        <f t="shared" si="39"/>
        <v>1</v>
      </c>
      <c r="G60" s="81">
        <f t="shared" si="39"/>
        <v>1</v>
      </c>
      <c r="H60" s="82">
        <f t="shared" si="39"/>
        <v>1</v>
      </c>
      <c r="I60" s="83">
        <f t="shared" si="39"/>
        <v>1</v>
      </c>
      <c r="J60" s="85">
        <f t="shared" si="35"/>
        <v>3</v>
      </c>
      <c r="K60" s="86">
        <f t="shared" si="36"/>
        <v>4</v>
      </c>
      <c r="L60" s="81">
        <f>SUM(L61:L62)</f>
        <v>0</v>
      </c>
      <c r="M60" s="82">
        <f>SUM(M61:M62)</f>
        <v>0</v>
      </c>
      <c r="N60" s="83">
        <f>SUM(N61:N62)</f>
        <v>0</v>
      </c>
      <c r="O60" s="85">
        <f t="shared" si="37"/>
        <v>0</v>
      </c>
      <c r="P60" s="87">
        <f t="shared" ref="P60:U60" si="40">SUM(P61:P62)</f>
        <v>4</v>
      </c>
      <c r="Q60" s="81">
        <f>SUM(Q61:Q62)</f>
        <v>1</v>
      </c>
      <c r="R60" s="82">
        <f t="shared" si="40"/>
        <v>0</v>
      </c>
      <c r="S60" s="83">
        <f t="shared" si="40"/>
        <v>0</v>
      </c>
      <c r="T60" s="85">
        <f t="shared" si="40"/>
        <v>1</v>
      </c>
      <c r="U60" s="86">
        <f t="shared" si="40"/>
        <v>1</v>
      </c>
      <c r="V60" s="88">
        <f>SUM(V61:V62)</f>
        <v>5</v>
      </c>
    </row>
    <row r="61" spans="1:22" ht="15.75" x14ac:dyDescent="0.25">
      <c r="A61" s="288"/>
      <c r="B61" s="7" t="s">
        <v>28</v>
      </c>
      <c r="C61" s="67"/>
      <c r="D61" s="67"/>
      <c r="E61" s="52"/>
      <c r="F61" s="20">
        <f>SUM(C61:E61)</f>
        <v>0</v>
      </c>
      <c r="G61" s="66"/>
      <c r="H61" s="67"/>
      <c r="I61" s="52">
        <v>1</v>
      </c>
      <c r="J61" s="71">
        <f t="shared" si="35"/>
        <v>1</v>
      </c>
      <c r="K61" s="90">
        <f t="shared" si="36"/>
        <v>1</v>
      </c>
      <c r="L61" s="66"/>
      <c r="M61" s="67"/>
      <c r="N61" s="52"/>
      <c r="O61" s="71">
        <f t="shared" si="37"/>
        <v>0</v>
      </c>
      <c r="P61" s="89">
        <f>F61+J61+O61</f>
        <v>1</v>
      </c>
      <c r="Q61" s="66"/>
      <c r="R61" s="67"/>
      <c r="S61" s="52"/>
      <c r="T61" s="71">
        <f>SUM(Q61:S61)</f>
        <v>0</v>
      </c>
      <c r="U61" s="90">
        <f>SUM(O61,T61)</f>
        <v>0</v>
      </c>
      <c r="V61" s="122">
        <f>SUM(K61,U61)</f>
        <v>1</v>
      </c>
    </row>
    <row r="62" spans="1:22" ht="16.5" thickBot="1" x14ac:dyDescent="0.3">
      <c r="A62" s="289"/>
      <c r="B62" s="8" t="s">
        <v>29</v>
      </c>
      <c r="C62" s="92">
        <v>1</v>
      </c>
      <c r="D62" s="92"/>
      <c r="E62" s="53"/>
      <c r="F62" s="30">
        <f>SUM(C62:E62)</f>
        <v>1</v>
      </c>
      <c r="G62" s="91">
        <v>1</v>
      </c>
      <c r="H62" s="92">
        <v>1</v>
      </c>
      <c r="I62" s="53"/>
      <c r="J62" s="93">
        <f t="shared" si="35"/>
        <v>2</v>
      </c>
      <c r="K62" s="94">
        <f t="shared" si="36"/>
        <v>3</v>
      </c>
      <c r="L62" s="91"/>
      <c r="M62" s="92"/>
      <c r="N62" s="53"/>
      <c r="O62" s="93">
        <f t="shared" si="37"/>
        <v>0</v>
      </c>
      <c r="P62" s="95">
        <f>F62+J62+O62</f>
        <v>3</v>
      </c>
      <c r="Q62" s="91">
        <v>1</v>
      </c>
      <c r="R62" s="92"/>
      <c r="S62" s="53"/>
      <c r="T62" s="93">
        <f>SUM(Q62:S62)</f>
        <v>1</v>
      </c>
      <c r="U62" s="94">
        <f>SUM(O62,T62)</f>
        <v>1</v>
      </c>
      <c r="V62" s="96">
        <f>SUM(K62,U62)</f>
        <v>4</v>
      </c>
    </row>
    <row r="63" spans="1:22" ht="15.75" x14ac:dyDescent="0.25">
      <c r="A63" s="287" t="s">
        <v>18</v>
      </c>
      <c r="B63" s="6" t="s">
        <v>27</v>
      </c>
      <c r="C63" s="56">
        <f t="shared" ref="C63:I63" si="41">SUM(C64:C65)</f>
        <v>0</v>
      </c>
      <c r="D63" s="56">
        <f t="shared" si="41"/>
        <v>0</v>
      </c>
      <c r="E63" s="57">
        <f t="shared" si="41"/>
        <v>0</v>
      </c>
      <c r="F63" s="16">
        <f t="shared" si="41"/>
        <v>0</v>
      </c>
      <c r="G63" s="55">
        <f t="shared" si="41"/>
        <v>0</v>
      </c>
      <c r="H63" s="56">
        <f t="shared" si="41"/>
        <v>0</v>
      </c>
      <c r="I63" s="57">
        <f t="shared" si="41"/>
        <v>0</v>
      </c>
      <c r="J63" s="64">
        <f t="shared" si="35"/>
        <v>0</v>
      </c>
      <c r="K63" s="125">
        <f t="shared" si="36"/>
        <v>0</v>
      </c>
      <c r="L63" s="55">
        <f>SUM(L64:L65)</f>
        <v>0</v>
      </c>
      <c r="M63" s="56">
        <f>SUM(M64:M65)</f>
        <v>0</v>
      </c>
      <c r="N63" s="57">
        <f>SUM(N64:N65)</f>
        <v>0</v>
      </c>
      <c r="O63" s="64">
        <f t="shared" si="37"/>
        <v>0</v>
      </c>
      <c r="P63" s="126">
        <f t="shared" ref="P63:U63" si="42">SUM(P64:P65)</f>
        <v>0</v>
      </c>
      <c r="Q63" s="55">
        <f t="shared" si="42"/>
        <v>1</v>
      </c>
      <c r="R63" s="56">
        <f t="shared" si="42"/>
        <v>0</v>
      </c>
      <c r="S63" s="57">
        <f t="shared" si="42"/>
        <v>0</v>
      </c>
      <c r="T63" s="64">
        <f t="shared" si="42"/>
        <v>1</v>
      </c>
      <c r="U63" s="125">
        <f t="shared" si="42"/>
        <v>1</v>
      </c>
      <c r="V63" s="147">
        <f>SUM(V64:V65)</f>
        <v>1</v>
      </c>
    </row>
    <row r="64" spans="1:22" ht="15.75" x14ac:dyDescent="0.25">
      <c r="A64" s="288"/>
      <c r="B64" s="7" t="s">
        <v>28</v>
      </c>
      <c r="C64" s="67"/>
      <c r="D64" s="67"/>
      <c r="E64" s="52"/>
      <c r="F64" s="20">
        <f>SUM(C64:E64)</f>
        <v>0</v>
      </c>
      <c r="G64" s="66"/>
      <c r="H64" s="67"/>
      <c r="I64" s="52"/>
      <c r="J64" s="71">
        <f t="shared" si="35"/>
        <v>0</v>
      </c>
      <c r="K64" s="90">
        <f t="shared" si="36"/>
        <v>0</v>
      </c>
      <c r="L64" s="66"/>
      <c r="M64" s="67"/>
      <c r="N64" s="52"/>
      <c r="O64" s="71">
        <f t="shared" si="37"/>
        <v>0</v>
      </c>
      <c r="P64" s="89">
        <f>F64+J64+O64</f>
        <v>0</v>
      </c>
      <c r="Q64" s="66">
        <v>1</v>
      </c>
      <c r="R64" s="67"/>
      <c r="S64" s="52"/>
      <c r="T64" s="71">
        <f>SUM(Q64:S64)</f>
        <v>1</v>
      </c>
      <c r="U64" s="90">
        <f>SUM(O64,T64)</f>
        <v>1</v>
      </c>
      <c r="V64" s="122">
        <f>SUM(K64,U64)</f>
        <v>1</v>
      </c>
    </row>
    <row r="65" spans="1:22" ht="16.5" thickBot="1" x14ac:dyDescent="0.3">
      <c r="A65" s="289"/>
      <c r="B65" s="8" t="s">
        <v>29</v>
      </c>
      <c r="C65" s="74"/>
      <c r="D65" s="74"/>
      <c r="E65" s="75"/>
      <c r="F65" s="24">
        <f>SUM(C65:E65)</f>
        <v>0</v>
      </c>
      <c r="G65" s="73"/>
      <c r="H65" s="74"/>
      <c r="I65" s="75"/>
      <c r="J65" s="79">
        <f t="shared" si="35"/>
        <v>0</v>
      </c>
      <c r="K65" s="128">
        <f t="shared" si="36"/>
        <v>0</v>
      </c>
      <c r="L65" s="73"/>
      <c r="M65" s="74"/>
      <c r="N65" s="75"/>
      <c r="O65" s="79">
        <f t="shared" si="37"/>
        <v>0</v>
      </c>
      <c r="P65" s="129">
        <f>F65+J65+O65</f>
        <v>0</v>
      </c>
      <c r="Q65" s="73"/>
      <c r="R65" s="74"/>
      <c r="S65" s="75"/>
      <c r="T65" s="79">
        <f>SUM(Q65:S65)</f>
        <v>0</v>
      </c>
      <c r="U65" s="128">
        <f>SUM(O65,T65)</f>
        <v>0</v>
      </c>
      <c r="V65" s="130">
        <f>SUM(K65,U65)</f>
        <v>0</v>
      </c>
    </row>
    <row r="66" spans="1:22" ht="15.75" x14ac:dyDescent="0.25">
      <c r="A66" s="275" t="s">
        <v>19</v>
      </c>
      <c r="B66" s="6" t="s">
        <v>27</v>
      </c>
      <c r="C66" s="82">
        <f t="shared" ref="C66:I66" si="43">SUM(C67:C68)</f>
        <v>0</v>
      </c>
      <c r="D66" s="82">
        <f t="shared" si="43"/>
        <v>0</v>
      </c>
      <c r="E66" s="83">
        <f t="shared" si="43"/>
        <v>2</v>
      </c>
      <c r="F66" s="25">
        <f t="shared" si="43"/>
        <v>2</v>
      </c>
      <c r="G66" s="81">
        <f t="shared" si="43"/>
        <v>0</v>
      </c>
      <c r="H66" s="82">
        <f t="shared" si="43"/>
        <v>0</v>
      </c>
      <c r="I66" s="83">
        <f t="shared" si="43"/>
        <v>0</v>
      </c>
      <c r="J66" s="85">
        <f t="shared" si="35"/>
        <v>0</v>
      </c>
      <c r="K66" s="86">
        <f t="shared" ref="K66:K71" si="44">SUM(J66,F66)</f>
        <v>2</v>
      </c>
      <c r="L66" s="81">
        <f>SUM(L67:L68)</f>
        <v>0</v>
      </c>
      <c r="M66" s="82">
        <f>SUM(M67:M68)</f>
        <v>0</v>
      </c>
      <c r="N66" s="83">
        <f>SUM(N67:N68)</f>
        <v>1</v>
      </c>
      <c r="O66" s="85">
        <f t="shared" si="37"/>
        <v>1</v>
      </c>
      <c r="P66" s="87">
        <f t="shared" ref="P66:U66" si="45">SUM(P67:P68)</f>
        <v>3</v>
      </c>
      <c r="Q66" s="81">
        <f t="shared" si="45"/>
        <v>0</v>
      </c>
      <c r="R66" s="82">
        <f t="shared" si="45"/>
        <v>0</v>
      </c>
      <c r="S66" s="83">
        <f t="shared" si="45"/>
        <v>0</v>
      </c>
      <c r="T66" s="85">
        <f t="shared" si="45"/>
        <v>0</v>
      </c>
      <c r="U66" s="86">
        <f t="shared" si="45"/>
        <v>1</v>
      </c>
      <c r="V66" s="88">
        <f>SUM(V67:V68)</f>
        <v>3</v>
      </c>
    </row>
    <row r="67" spans="1:22" ht="15.75" x14ac:dyDescent="0.25">
      <c r="A67" s="276"/>
      <c r="B67" s="7" t="s">
        <v>28</v>
      </c>
      <c r="C67" s="67"/>
      <c r="D67" s="67"/>
      <c r="E67" s="52">
        <v>1</v>
      </c>
      <c r="F67" s="20">
        <f>SUM(C67:E67)</f>
        <v>1</v>
      </c>
      <c r="G67" s="66"/>
      <c r="H67" s="67"/>
      <c r="I67" s="52"/>
      <c r="J67" s="71">
        <f t="shared" si="35"/>
        <v>0</v>
      </c>
      <c r="K67" s="90">
        <f t="shared" si="44"/>
        <v>1</v>
      </c>
      <c r="L67" s="66"/>
      <c r="M67" s="67"/>
      <c r="N67" s="52"/>
      <c r="O67" s="71">
        <f t="shared" si="37"/>
        <v>0</v>
      </c>
      <c r="P67" s="89">
        <f>F67+J67+O67</f>
        <v>1</v>
      </c>
      <c r="Q67" s="66"/>
      <c r="R67" s="67"/>
      <c r="S67" s="52"/>
      <c r="T67" s="71">
        <f>SUM(Q67:S67)</f>
        <v>0</v>
      </c>
      <c r="U67" s="90">
        <f>SUM(O67,T67)</f>
        <v>0</v>
      </c>
      <c r="V67" s="122">
        <f>SUM(K67,U67)</f>
        <v>1</v>
      </c>
    </row>
    <row r="68" spans="1:22" ht="16.5" thickBot="1" x14ac:dyDescent="0.3">
      <c r="A68" s="277"/>
      <c r="B68" s="8" t="s">
        <v>29</v>
      </c>
      <c r="C68" s="92"/>
      <c r="D68" s="92"/>
      <c r="E68" s="53">
        <v>1</v>
      </c>
      <c r="F68" s="30">
        <f>SUM(C68:E68)</f>
        <v>1</v>
      </c>
      <c r="G68" s="91"/>
      <c r="H68" s="92"/>
      <c r="I68" s="53"/>
      <c r="J68" s="93">
        <f t="shared" si="35"/>
        <v>0</v>
      </c>
      <c r="K68" s="94">
        <f t="shared" si="44"/>
        <v>1</v>
      </c>
      <c r="L68" s="91"/>
      <c r="M68" s="92"/>
      <c r="N68" s="53">
        <v>1</v>
      </c>
      <c r="O68" s="93">
        <f t="shared" si="37"/>
        <v>1</v>
      </c>
      <c r="P68" s="95">
        <f>F68+J68+O68</f>
        <v>2</v>
      </c>
      <c r="Q68" s="91"/>
      <c r="R68" s="92"/>
      <c r="S68" s="53"/>
      <c r="T68" s="93">
        <f>SUM(Q68:S68)</f>
        <v>0</v>
      </c>
      <c r="U68" s="94">
        <f>SUM(O68,T68)</f>
        <v>1</v>
      </c>
      <c r="V68" s="96">
        <f>SUM(K68,U68)</f>
        <v>2</v>
      </c>
    </row>
    <row r="69" spans="1:22" ht="15.75" x14ac:dyDescent="0.25">
      <c r="A69" s="287" t="s">
        <v>20</v>
      </c>
      <c r="B69" s="6" t="s">
        <v>27</v>
      </c>
      <c r="C69" s="56">
        <f t="shared" ref="C69:I69" si="46">SUM(C70:C71)</f>
        <v>0</v>
      </c>
      <c r="D69" s="56">
        <f t="shared" si="46"/>
        <v>0</v>
      </c>
      <c r="E69" s="57">
        <f t="shared" si="46"/>
        <v>0</v>
      </c>
      <c r="F69" s="16">
        <f t="shared" si="46"/>
        <v>0</v>
      </c>
      <c r="G69" s="55">
        <f t="shared" si="46"/>
        <v>0</v>
      </c>
      <c r="H69" s="56">
        <f t="shared" si="46"/>
        <v>0</v>
      </c>
      <c r="I69" s="57">
        <f t="shared" si="46"/>
        <v>0</v>
      </c>
      <c r="J69" s="64">
        <f t="shared" si="35"/>
        <v>0</v>
      </c>
      <c r="K69" s="125">
        <f t="shared" si="44"/>
        <v>0</v>
      </c>
      <c r="L69" s="55">
        <f>SUM(L70:L71)</f>
        <v>0</v>
      </c>
      <c r="M69" s="56">
        <f>SUM(M70:M71)</f>
        <v>0</v>
      </c>
      <c r="N69" s="57">
        <f>SUM(N70:N71)</f>
        <v>0</v>
      </c>
      <c r="O69" s="64">
        <f t="shared" si="37"/>
        <v>0</v>
      </c>
      <c r="P69" s="126">
        <f t="shared" ref="P69:U69" si="47">SUM(P70:P71)</f>
        <v>0</v>
      </c>
      <c r="Q69" s="55">
        <f t="shared" si="47"/>
        <v>0</v>
      </c>
      <c r="R69" s="56">
        <f t="shared" si="47"/>
        <v>0</v>
      </c>
      <c r="S69" s="57">
        <f t="shared" si="47"/>
        <v>0</v>
      </c>
      <c r="T69" s="64">
        <f t="shared" si="47"/>
        <v>0</v>
      </c>
      <c r="U69" s="125">
        <f t="shared" si="47"/>
        <v>0</v>
      </c>
      <c r="V69" s="127">
        <f>SUM(V70:V71)</f>
        <v>0</v>
      </c>
    </row>
    <row r="70" spans="1:22" ht="15.75" x14ac:dyDescent="0.25">
      <c r="A70" s="288"/>
      <c r="B70" s="7" t="s">
        <v>28</v>
      </c>
      <c r="C70" s="67"/>
      <c r="D70" s="67"/>
      <c r="E70" s="52"/>
      <c r="F70" s="20">
        <f>SUM(C70:E70)</f>
        <v>0</v>
      </c>
      <c r="G70" s="66"/>
      <c r="H70" s="67"/>
      <c r="I70" s="52"/>
      <c r="J70" s="71">
        <f t="shared" si="35"/>
        <v>0</v>
      </c>
      <c r="K70" s="90">
        <f t="shared" si="44"/>
        <v>0</v>
      </c>
      <c r="L70" s="66"/>
      <c r="M70" s="67"/>
      <c r="N70" s="52"/>
      <c r="O70" s="71">
        <f t="shared" si="37"/>
        <v>0</v>
      </c>
      <c r="P70" s="89">
        <f>F70+J70+O70</f>
        <v>0</v>
      </c>
      <c r="Q70" s="66"/>
      <c r="R70" s="67"/>
      <c r="S70" s="52"/>
      <c r="T70" s="71">
        <f>SUM(Q70:S70)</f>
        <v>0</v>
      </c>
      <c r="U70" s="90">
        <f>SUM(O70,T70)</f>
        <v>0</v>
      </c>
      <c r="V70" s="122">
        <f>SUM(K70,U70)</f>
        <v>0</v>
      </c>
    </row>
    <row r="71" spans="1:22" ht="16.5" thickBot="1" x14ac:dyDescent="0.3">
      <c r="A71" s="289"/>
      <c r="B71" s="8" t="s">
        <v>29</v>
      </c>
      <c r="C71" s="74"/>
      <c r="D71" s="74"/>
      <c r="E71" s="75"/>
      <c r="F71" s="24">
        <f>SUM(C71:E71)</f>
        <v>0</v>
      </c>
      <c r="G71" s="73"/>
      <c r="H71" s="74"/>
      <c r="I71" s="75"/>
      <c r="J71" s="79">
        <f t="shared" si="35"/>
        <v>0</v>
      </c>
      <c r="K71" s="128">
        <f t="shared" si="44"/>
        <v>0</v>
      </c>
      <c r="L71" s="73"/>
      <c r="M71" s="74"/>
      <c r="N71" s="75"/>
      <c r="O71" s="79">
        <f t="shared" si="37"/>
        <v>0</v>
      </c>
      <c r="P71" s="129">
        <f>F71+J71+O71</f>
        <v>0</v>
      </c>
      <c r="Q71" s="73"/>
      <c r="R71" s="74"/>
      <c r="S71" s="75"/>
      <c r="T71" s="79">
        <f>SUM(Q71:S71)</f>
        <v>0</v>
      </c>
      <c r="U71" s="128">
        <f>SUM(O71,T71)</f>
        <v>0</v>
      </c>
      <c r="V71" s="130">
        <f>SUM(K71,U71)</f>
        <v>0</v>
      </c>
    </row>
    <row r="72" spans="1:22" ht="15.75" x14ac:dyDescent="0.25">
      <c r="A72" s="278" t="s">
        <v>50</v>
      </c>
      <c r="B72" s="6" t="s">
        <v>27</v>
      </c>
      <c r="C72" s="82">
        <f t="shared" ref="C72:I72" si="48">SUM(C73:C74)</f>
        <v>0</v>
      </c>
      <c r="D72" s="82">
        <f t="shared" si="48"/>
        <v>0</v>
      </c>
      <c r="E72" s="83">
        <f t="shared" si="48"/>
        <v>0</v>
      </c>
      <c r="F72" s="25">
        <f t="shared" si="48"/>
        <v>0</v>
      </c>
      <c r="G72" s="81">
        <f t="shared" si="48"/>
        <v>0</v>
      </c>
      <c r="H72" s="82">
        <f t="shared" si="48"/>
        <v>0</v>
      </c>
      <c r="I72" s="83">
        <f t="shared" si="48"/>
        <v>0</v>
      </c>
      <c r="J72" s="85">
        <f t="shared" si="35"/>
        <v>0</v>
      </c>
      <c r="K72" s="86">
        <f>SUM(F72,J72)</f>
        <v>0</v>
      </c>
      <c r="L72" s="81">
        <f>SUM(L73:L74)</f>
        <v>0</v>
      </c>
      <c r="M72" s="82">
        <f>SUM(M73:M74)</f>
        <v>0</v>
      </c>
      <c r="N72" s="83">
        <f>SUM(N73:N74)</f>
        <v>0</v>
      </c>
      <c r="O72" s="85">
        <f t="shared" si="37"/>
        <v>0</v>
      </c>
      <c r="P72" s="87">
        <f t="shared" ref="P72:U72" si="49">SUM(P73:P74)</f>
        <v>0</v>
      </c>
      <c r="Q72" s="81">
        <f t="shared" si="49"/>
        <v>0</v>
      </c>
      <c r="R72" s="82">
        <f t="shared" si="49"/>
        <v>0</v>
      </c>
      <c r="S72" s="83">
        <f t="shared" si="49"/>
        <v>0</v>
      </c>
      <c r="T72" s="85">
        <f t="shared" si="49"/>
        <v>0</v>
      </c>
      <c r="U72" s="86">
        <f t="shared" si="49"/>
        <v>0</v>
      </c>
      <c r="V72" s="88">
        <f>SUM(V73:V74)</f>
        <v>0</v>
      </c>
    </row>
    <row r="73" spans="1:22" ht="15.75" x14ac:dyDescent="0.25">
      <c r="A73" s="279"/>
      <c r="B73" s="7" t="s">
        <v>28</v>
      </c>
      <c r="C73" s="67"/>
      <c r="D73" s="67"/>
      <c r="E73" s="52"/>
      <c r="F73" s="20">
        <f>SUM(C73:E73)</f>
        <v>0</v>
      </c>
      <c r="G73" s="66"/>
      <c r="H73" s="67"/>
      <c r="I73" s="52"/>
      <c r="J73" s="71">
        <f t="shared" si="35"/>
        <v>0</v>
      </c>
      <c r="K73" s="90">
        <f t="shared" ref="K73:K83" si="50">SUM(J73,F73)</f>
        <v>0</v>
      </c>
      <c r="L73" s="66"/>
      <c r="M73" s="67"/>
      <c r="N73" s="52"/>
      <c r="O73" s="71">
        <f t="shared" si="37"/>
        <v>0</v>
      </c>
      <c r="P73" s="89">
        <f>F73+J73+O73</f>
        <v>0</v>
      </c>
      <c r="Q73" s="66"/>
      <c r="R73" s="67"/>
      <c r="S73" s="52"/>
      <c r="T73" s="71">
        <f>SUM(Q73:S73)</f>
        <v>0</v>
      </c>
      <c r="U73" s="90">
        <f>SUM(O73,T73)</f>
        <v>0</v>
      </c>
      <c r="V73" s="122">
        <f>SUM(K73,U73)</f>
        <v>0</v>
      </c>
    </row>
    <row r="74" spans="1:22" ht="16.5" thickBot="1" x14ac:dyDescent="0.3">
      <c r="A74" s="280"/>
      <c r="B74" s="8" t="s">
        <v>29</v>
      </c>
      <c r="C74" s="92"/>
      <c r="D74" s="92"/>
      <c r="E74" s="53"/>
      <c r="F74" s="30">
        <f>SUM(C74:E74)</f>
        <v>0</v>
      </c>
      <c r="G74" s="91"/>
      <c r="H74" s="92"/>
      <c r="I74" s="53"/>
      <c r="J74" s="93">
        <f t="shared" si="35"/>
        <v>0</v>
      </c>
      <c r="K74" s="94">
        <f t="shared" si="50"/>
        <v>0</v>
      </c>
      <c r="L74" s="91"/>
      <c r="M74" s="92"/>
      <c r="N74" s="53"/>
      <c r="O74" s="93">
        <f t="shared" si="37"/>
        <v>0</v>
      </c>
      <c r="P74" s="95">
        <f>F74+J74+O74</f>
        <v>0</v>
      </c>
      <c r="Q74" s="91"/>
      <c r="R74" s="92"/>
      <c r="S74" s="53"/>
      <c r="T74" s="93">
        <f>SUM(Q74:S74)</f>
        <v>0</v>
      </c>
      <c r="U74" s="94">
        <f>SUM(O74,T74)</f>
        <v>0</v>
      </c>
      <c r="V74" s="96">
        <f>SUM(K74,U74)</f>
        <v>0</v>
      </c>
    </row>
    <row r="75" spans="1:22" ht="15.75" x14ac:dyDescent="0.25">
      <c r="A75" s="278" t="s">
        <v>21</v>
      </c>
      <c r="B75" s="6" t="s">
        <v>27</v>
      </c>
      <c r="C75" s="56">
        <f t="shared" ref="C75:I75" si="51">SUM(C76:C77)</f>
        <v>0</v>
      </c>
      <c r="D75" s="56">
        <f t="shared" si="51"/>
        <v>0</v>
      </c>
      <c r="E75" s="57">
        <f t="shared" si="51"/>
        <v>0</v>
      </c>
      <c r="F75" s="16">
        <f t="shared" si="51"/>
        <v>0</v>
      </c>
      <c r="G75" s="55">
        <f t="shared" si="51"/>
        <v>0</v>
      </c>
      <c r="H75" s="56">
        <f t="shared" si="51"/>
        <v>0</v>
      </c>
      <c r="I75" s="57">
        <f t="shared" si="51"/>
        <v>0</v>
      </c>
      <c r="J75" s="64">
        <f t="shared" si="35"/>
        <v>0</v>
      </c>
      <c r="K75" s="125">
        <f t="shared" si="50"/>
        <v>0</v>
      </c>
      <c r="L75" s="55">
        <f>SUM(L76:L77)</f>
        <v>0</v>
      </c>
      <c r="M75" s="56">
        <f>SUM(M76:M77)</f>
        <v>0</v>
      </c>
      <c r="N75" s="57">
        <f>SUM(N76:N77)</f>
        <v>0</v>
      </c>
      <c r="O75" s="64">
        <f t="shared" si="37"/>
        <v>0</v>
      </c>
      <c r="P75" s="126">
        <f t="shared" ref="P75:U75" si="52">SUM(P76:P77)</f>
        <v>0</v>
      </c>
      <c r="Q75" s="55">
        <f t="shared" si="52"/>
        <v>0</v>
      </c>
      <c r="R75" s="56">
        <f t="shared" si="52"/>
        <v>0</v>
      </c>
      <c r="S75" s="57">
        <f t="shared" si="52"/>
        <v>0</v>
      </c>
      <c r="T75" s="64">
        <f t="shared" si="52"/>
        <v>0</v>
      </c>
      <c r="U75" s="125">
        <f t="shared" si="52"/>
        <v>0</v>
      </c>
      <c r="V75" s="127">
        <f>SUM(V76:V77)</f>
        <v>0</v>
      </c>
    </row>
    <row r="76" spans="1:22" ht="15.75" x14ac:dyDescent="0.25">
      <c r="A76" s="279"/>
      <c r="B76" s="7" t="s">
        <v>28</v>
      </c>
      <c r="C76" s="67"/>
      <c r="D76" s="67"/>
      <c r="E76" s="52"/>
      <c r="F76" s="20">
        <f>SUM(C76:E76)</f>
        <v>0</v>
      </c>
      <c r="G76" s="66"/>
      <c r="H76" s="67"/>
      <c r="I76" s="52"/>
      <c r="J76" s="71">
        <f t="shared" si="35"/>
        <v>0</v>
      </c>
      <c r="K76" s="90">
        <f t="shared" si="50"/>
        <v>0</v>
      </c>
      <c r="L76" s="66"/>
      <c r="M76" s="67"/>
      <c r="N76" s="52"/>
      <c r="O76" s="71">
        <f t="shared" si="37"/>
        <v>0</v>
      </c>
      <c r="P76" s="89">
        <f>F76+J76+O76</f>
        <v>0</v>
      </c>
      <c r="Q76" s="66"/>
      <c r="R76" s="67"/>
      <c r="S76" s="52"/>
      <c r="T76" s="71">
        <f>SUM(Q76:S76)</f>
        <v>0</v>
      </c>
      <c r="U76" s="90">
        <f>SUM(O76,T76)</f>
        <v>0</v>
      </c>
      <c r="V76" s="122">
        <f>SUM(K76,U76)</f>
        <v>0</v>
      </c>
    </row>
    <row r="77" spans="1:22" ht="16.5" thickBot="1" x14ac:dyDescent="0.3">
      <c r="A77" s="280"/>
      <c r="B77" s="8" t="s">
        <v>29</v>
      </c>
      <c r="C77" s="74"/>
      <c r="D77" s="74"/>
      <c r="E77" s="75"/>
      <c r="F77" s="24">
        <f>SUM(C77:E77)</f>
        <v>0</v>
      </c>
      <c r="G77" s="73"/>
      <c r="H77" s="74"/>
      <c r="I77" s="75"/>
      <c r="J77" s="79">
        <f t="shared" si="35"/>
        <v>0</v>
      </c>
      <c r="K77" s="128">
        <f t="shared" si="50"/>
        <v>0</v>
      </c>
      <c r="L77" s="73"/>
      <c r="M77" s="74"/>
      <c r="N77" s="75"/>
      <c r="O77" s="79">
        <f t="shared" si="37"/>
        <v>0</v>
      </c>
      <c r="P77" s="129">
        <f>F77+J77+O77</f>
        <v>0</v>
      </c>
      <c r="Q77" s="73"/>
      <c r="R77" s="74"/>
      <c r="S77" s="75"/>
      <c r="T77" s="79">
        <f>SUM(Q77:S77)</f>
        <v>0</v>
      </c>
      <c r="U77" s="128">
        <f>SUM(O77,T77)</f>
        <v>0</v>
      </c>
      <c r="V77" s="130">
        <f>SUM(K77,U77)</f>
        <v>0</v>
      </c>
    </row>
    <row r="78" spans="1:22" ht="15.75" x14ac:dyDescent="0.25">
      <c r="A78" s="278" t="s">
        <v>22</v>
      </c>
      <c r="B78" s="6" t="s">
        <v>27</v>
      </c>
      <c r="C78" s="82">
        <f t="shared" ref="C78:I78" si="53">SUM(C79:C80)</f>
        <v>0</v>
      </c>
      <c r="D78" s="82">
        <f t="shared" si="53"/>
        <v>0</v>
      </c>
      <c r="E78" s="83">
        <f t="shared" si="53"/>
        <v>0</v>
      </c>
      <c r="F78" s="25">
        <f t="shared" si="53"/>
        <v>0</v>
      </c>
      <c r="G78" s="81">
        <f t="shared" si="53"/>
        <v>0</v>
      </c>
      <c r="H78" s="82">
        <f t="shared" si="53"/>
        <v>0</v>
      </c>
      <c r="I78" s="83">
        <f t="shared" si="53"/>
        <v>0</v>
      </c>
      <c r="J78" s="85">
        <f t="shared" si="35"/>
        <v>0</v>
      </c>
      <c r="K78" s="86">
        <f t="shared" si="50"/>
        <v>0</v>
      </c>
      <c r="L78" s="81">
        <f>SUM(L79:L80)</f>
        <v>0</v>
      </c>
      <c r="M78" s="82">
        <f>SUM(M79:M80)</f>
        <v>0</v>
      </c>
      <c r="N78" s="83">
        <f>SUM(N79:N80)</f>
        <v>0</v>
      </c>
      <c r="O78" s="85">
        <f t="shared" si="37"/>
        <v>0</v>
      </c>
      <c r="P78" s="87">
        <f>SUM(P79:P80)</f>
        <v>0</v>
      </c>
      <c r="Q78" s="81">
        <f>SUM(Q79:Q80)</f>
        <v>0</v>
      </c>
      <c r="R78" s="82">
        <f>SUM(R79:R80)</f>
        <v>0</v>
      </c>
      <c r="S78" s="83">
        <f>SUM(S79:S80)</f>
        <v>0</v>
      </c>
      <c r="T78" s="85">
        <f>SUM(T80)</f>
        <v>0</v>
      </c>
      <c r="U78" s="86">
        <f>SUM(U79:U80)</f>
        <v>0</v>
      </c>
      <c r="V78" s="88">
        <f>SUM(V79:V80)</f>
        <v>0</v>
      </c>
    </row>
    <row r="79" spans="1:22" ht="15.75" x14ac:dyDescent="0.25">
      <c r="A79" s="279"/>
      <c r="B79" s="7" t="s">
        <v>28</v>
      </c>
      <c r="C79" s="67"/>
      <c r="D79" s="67"/>
      <c r="E79" s="52"/>
      <c r="F79" s="20">
        <f>SUM(C79:E79)</f>
        <v>0</v>
      </c>
      <c r="G79" s="66"/>
      <c r="H79" s="67"/>
      <c r="I79" s="52"/>
      <c r="J79" s="71">
        <f t="shared" si="35"/>
        <v>0</v>
      </c>
      <c r="K79" s="90">
        <f t="shared" si="50"/>
        <v>0</v>
      </c>
      <c r="L79" s="66"/>
      <c r="M79" s="67"/>
      <c r="N79" s="52"/>
      <c r="O79" s="71">
        <f t="shared" si="37"/>
        <v>0</v>
      </c>
      <c r="P79" s="89">
        <f>F79+J79+O79</f>
        <v>0</v>
      </c>
      <c r="Q79" s="66"/>
      <c r="R79" s="67"/>
      <c r="S79" s="52"/>
      <c r="T79" s="71">
        <f>SUM(Q79:S79)</f>
        <v>0</v>
      </c>
      <c r="U79" s="90">
        <f>SUM(O79,T79)</f>
        <v>0</v>
      </c>
      <c r="V79" s="122">
        <f>SUM(K79,U79)</f>
        <v>0</v>
      </c>
    </row>
    <row r="80" spans="1:22" ht="16.5" thickBot="1" x14ac:dyDescent="0.3">
      <c r="A80" s="280"/>
      <c r="B80" s="8" t="s">
        <v>29</v>
      </c>
      <c r="C80" s="92"/>
      <c r="D80" s="92"/>
      <c r="E80" s="53"/>
      <c r="F80" s="30">
        <f>SUM(C80:E80)</f>
        <v>0</v>
      </c>
      <c r="G80" s="91"/>
      <c r="H80" s="92"/>
      <c r="I80" s="53"/>
      <c r="J80" s="93">
        <f t="shared" si="35"/>
        <v>0</v>
      </c>
      <c r="K80" s="94">
        <f t="shared" si="50"/>
        <v>0</v>
      </c>
      <c r="L80" s="91"/>
      <c r="M80" s="92"/>
      <c r="N80" s="53"/>
      <c r="O80" s="93">
        <f t="shared" si="37"/>
        <v>0</v>
      </c>
      <c r="P80" s="95">
        <f>F80+J80+O80</f>
        <v>0</v>
      </c>
      <c r="Q80" s="91"/>
      <c r="R80" s="92"/>
      <c r="S80" s="53"/>
      <c r="T80" s="93">
        <f>SUM(Q80:S80)</f>
        <v>0</v>
      </c>
      <c r="U80" s="94">
        <f>SUM(O80,T80)</f>
        <v>0</v>
      </c>
      <c r="V80" s="96">
        <f>SUM(K80,U80)</f>
        <v>0</v>
      </c>
    </row>
    <row r="81" spans="1:22" ht="15.75" x14ac:dyDescent="0.25">
      <c r="A81" s="278" t="s">
        <v>23</v>
      </c>
      <c r="B81" s="6" t="s">
        <v>27</v>
      </c>
      <c r="C81" s="56">
        <f t="shared" ref="C81:I81" si="54">SUM(C82:C83)</f>
        <v>0</v>
      </c>
      <c r="D81" s="56">
        <f t="shared" si="54"/>
        <v>0</v>
      </c>
      <c r="E81" s="57">
        <f t="shared" si="54"/>
        <v>0</v>
      </c>
      <c r="F81" s="16">
        <f t="shared" si="54"/>
        <v>0</v>
      </c>
      <c r="G81" s="55">
        <f t="shared" si="54"/>
        <v>0</v>
      </c>
      <c r="H81" s="56">
        <f t="shared" si="54"/>
        <v>0</v>
      </c>
      <c r="I81" s="57">
        <f t="shared" si="54"/>
        <v>0</v>
      </c>
      <c r="J81" s="64">
        <f t="shared" si="35"/>
        <v>0</v>
      </c>
      <c r="K81" s="125">
        <f t="shared" si="50"/>
        <v>0</v>
      </c>
      <c r="L81" s="55">
        <f>SUM(L82:L83)</f>
        <v>0</v>
      </c>
      <c r="M81" s="56">
        <f>SUM(M82:M83)</f>
        <v>0</v>
      </c>
      <c r="N81" s="57">
        <f>SUM(N82:N83)</f>
        <v>1</v>
      </c>
      <c r="O81" s="64">
        <f t="shared" si="37"/>
        <v>1</v>
      </c>
      <c r="P81" s="126">
        <f t="shared" ref="P81:U81" si="55">SUM(P82:P83)</f>
        <v>1</v>
      </c>
      <c r="Q81" s="55">
        <f t="shared" si="55"/>
        <v>1</v>
      </c>
      <c r="R81" s="56">
        <f t="shared" si="55"/>
        <v>0</v>
      </c>
      <c r="S81" s="57">
        <f t="shared" si="55"/>
        <v>0</v>
      </c>
      <c r="T81" s="64">
        <f t="shared" si="55"/>
        <v>1</v>
      </c>
      <c r="U81" s="125">
        <f t="shared" si="55"/>
        <v>2</v>
      </c>
      <c r="V81" s="127">
        <f>SUM(V82:V83)</f>
        <v>2</v>
      </c>
    </row>
    <row r="82" spans="1:22" ht="15.75" x14ac:dyDescent="0.25">
      <c r="A82" s="279"/>
      <c r="B82" s="7" t="s">
        <v>28</v>
      </c>
      <c r="C82" s="67"/>
      <c r="D82" s="67"/>
      <c r="E82" s="52"/>
      <c r="F82" s="20">
        <f>SUM(C82:E82)</f>
        <v>0</v>
      </c>
      <c r="G82" s="66"/>
      <c r="H82" s="67"/>
      <c r="I82" s="52"/>
      <c r="J82" s="71">
        <f t="shared" si="35"/>
        <v>0</v>
      </c>
      <c r="K82" s="90">
        <f t="shared" si="50"/>
        <v>0</v>
      </c>
      <c r="L82" s="66"/>
      <c r="M82" s="67"/>
      <c r="N82" s="52"/>
      <c r="O82" s="71">
        <f t="shared" si="37"/>
        <v>0</v>
      </c>
      <c r="P82" s="89">
        <f>F82+J82+O82</f>
        <v>0</v>
      </c>
      <c r="Q82" s="66"/>
      <c r="R82" s="67"/>
      <c r="S82" s="52"/>
      <c r="T82" s="71">
        <f>SUM(Q82:S82)</f>
        <v>0</v>
      </c>
      <c r="U82" s="90">
        <f>SUM(O82,T82)</f>
        <v>0</v>
      </c>
      <c r="V82" s="122">
        <f>SUM(K82,U82)</f>
        <v>0</v>
      </c>
    </row>
    <row r="83" spans="1:22" ht="16.5" thickBot="1" x14ac:dyDescent="0.3">
      <c r="A83" s="280"/>
      <c r="B83" s="8" t="s">
        <v>29</v>
      </c>
      <c r="C83" s="74"/>
      <c r="D83" s="74"/>
      <c r="E83" s="75"/>
      <c r="F83" s="24">
        <f>SUM(C83:E83)</f>
        <v>0</v>
      </c>
      <c r="G83" s="73"/>
      <c r="H83" s="74"/>
      <c r="I83" s="75"/>
      <c r="J83" s="79">
        <f t="shared" si="35"/>
        <v>0</v>
      </c>
      <c r="K83" s="128">
        <f t="shared" si="50"/>
        <v>0</v>
      </c>
      <c r="L83" s="73"/>
      <c r="M83" s="74"/>
      <c r="N83" s="75">
        <v>1</v>
      </c>
      <c r="O83" s="79">
        <f t="shared" si="37"/>
        <v>1</v>
      </c>
      <c r="P83" s="129">
        <f>F83+J83+O83</f>
        <v>1</v>
      </c>
      <c r="Q83" s="73">
        <v>1</v>
      </c>
      <c r="R83" s="74"/>
      <c r="S83" s="75"/>
      <c r="T83" s="79">
        <f>SUM(Q83:S83)</f>
        <v>1</v>
      </c>
      <c r="U83" s="128">
        <f>SUM(O83,T83)</f>
        <v>2</v>
      </c>
      <c r="V83" s="130">
        <f>SUM(K83,U83)</f>
        <v>2</v>
      </c>
    </row>
    <row r="84" spans="1:22" ht="15.75" x14ac:dyDescent="0.25">
      <c r="A84" s="278" t="s">
        <v>24</v>
      </c>
      <c r="B84" s="6" t="s">
        <v>27</v>
      </c>
      <c r="C84" s="82">
        <f t="shared" ref="C84:I84" si="56">SUM(C85:C86)</f>
        <v>0</v>
      </c>
      <c r="D84" s="82">
        <f t="shared" si="56"/>
        <v>0</v>
      </c>
      <c r="E84" s="83">
        <f t="shared" si="56"/>
        <v>0</v>
      </c>
      <c r="F84" s="25">
        <f t="shared" si="56"/>
        <v>0</v>
      </c>
      <c r="G84" s="81">
        <f t="shared" si="56"/>
        <v>0</v>
      </c>
      <c r="H84" s="82">
        <f t="shared" si="56"/>
        <v>0</v>
      </c>
      <c r="I84" s="83">
        <f t="shared" si="56"/>
        <v>0</v>
      </c>
      <c r="J84" s="85">
        <f t="shared" si="35"/>
        <v>0</v>
      </c>
      <c r="K84" s="86">
        <f>SUM(F84,J84)</f>
        <v>0</v>
      </c>
      <c r="L84" s="81">
        <f>SUM(L85:L86)</f>
        <v>0</v>
      </c>
      <c r="M84" s="82">
        <f>SUM(M85:M86)</f>
        <v>0</v>
      </c>
      <c r="N84" s="83">
        <f>SUM(N85:N86)</f>
        <v>0</v>
      </c>
      <c r="O84" s="85">
        <f t="shared" si="37"/>
        <v>0</v>
      </c>
      <c r="P84" s="87">
        <f t="shared" ref="P84:U84" si="57">SUM(P85:P86)</f>
        <v>0</v>
      </c>
      <c r="Q84" s="81">
        <f t="shared" si="57"/>
        <v>0</v>
      </c>
      <c r="R84" s="82">
        <f t="shared" si="57"/>
        <v>0</v>
      </c>
      <c r="S84" s="83">
        <f t="shared" si="57"/>
        <v>0</v>
      </c>
      <c r="T84" s="85">
        <f t="shared" si="57"/>
        <v>0</v>
      </c>
      <c r="U84" s="86">
        <f t="shared" si="57"/>
        <v>0</v>
      </c>
      <c r="V84" s="88">
        <f>SUM(V85:V86)</f>
        <v>0</v>
      </c>
    </row>
    <row r="85" spans="1:22" ht="15.75" x14ac:dyDescent="0.25">
      <c r="A85" s="279"/>
      <c r="B85" s="7" t="s">
        <v>28</v>
      </c>
      <c r="C85" s="67"/>
      <c r="D85" s="67"/>
      <c r="E85" s="52"/>
      <c r="F85" s="20">
        <f>SUM(C85:E85)</f>
        <v>0</v>
      </c>
      <c r="G85" s="66"/>
      <c r="H85" s="67"/>
      <c r="I85" s="52"/>
      <c r="J85" s="71">
        <f t="shared" si="35"/>
        <v>0</v>
      </c>
      <c r="K85" s="90">
        <f>SUM(J85,F85)</f>
        <v>0</v>
      </c>
      <c r="L85" s="66"/>
      <c r="M85" s="67"/>
      <c r="N85" s="52"/>
      <c r="O85" s="71">
        <f t="shared" si="37"/>
        <v>0</v>
      </c>
      <c r="P85" s="89">
        <f>F85+J85+O85</f>
        <v>0</v>
      </c>
      <c r="Q85" s="66"/>
      <c r="R85" s="67"/>
      <c r="S85" s="52"/>
      <c r="T85" s="71">
        <f>SUM(Q85:S85)</f>
        <v>0</v>
      </c>
      <c r="U85" s="90">
        <f>SUM(O85,T85)</f>
        <v>0</v>
      </c>
      <c r="V85" s="122">
        <f>SUM(K85,U85)</f>
        <v>0</v>
      </c>
    </row>
    <row r="86" spans="1:22" ht="16.5" thickBot="1" x14ac:dyDescent="0.3">
      <c r="A86" s="280"/>
      <c r="B86" s="8" t="s">
        <v>29</v>
      </c>
      <c r="C86" s="92"/>
      <c r="D86" s="92"/>
      <c r="E86" s="53"/>
      <c r="F86" s="30">
        <f>SUM(C86:E86)</f>
        <v>0</v>
      </c>
      <c r="G86" s="91"/>
      <c r="H86" s="92"/>
      <c r="I86" s="53"/>
      <c r="J86" s="93">
        <f t="shared" si="35"/>
        <v>0</v>
      </c>
      <c r="K86" s="94">
        <f>SUM(J86,F86)</f>
        <v>0</v>
      </c>
      <c r="L86" s="91"/>
      <c r="M86" s="92"/>
      <c r="N86" s="53"/>
      <c r="O86" s="93">
        <f t="shared" si="37"/>
        <v>0</v>
      </c>
      <c r="P86" s="95">
        <f>F86+J86+O86</f>
        <v>0</v>
      </c>
      <c r="Q86" s="91"/>
      <c r="R86" s="92"/>
      <c r="S86" s="53"/>
      <c r="T86" s="93">
        <f>SUM(Q86:S86)</f>
        <v>0</v>
      </c>
      <c r="U86" s="94">
        <f>SUM(O86,T86)</f>
        <v>0</v>
      </c>
      <c r="V86" s="96">
        <f>SUM(K86,U86)</f>
        <v>0</v>
      </c>
    </row>
    <row r="87" spans="1:22" ht="15.75" x14ac:dyDescent="0.25">
      <c r="A87" s="278" t="s">
        <v>25</v>
      </c>
      <c r="B87" s="6" t="s">
        <v>27</v>
      </c>
      <c r="C87" s="56">
        <f t="shared" ref="C87:I87" si="58">SUM(C88:C89)</f>
        <v>0</v>
      </c>
      <c r="D87" s="56">
        <f t="shared" si="58"/>
        <v>0</v>
      </c>
      <c r="E87" s="57">
        <f t="shared" si="58"/>
        <v>1</v>
      </c>
      <c r="F87" s="16">
        <f t="shared" si="58"/>
        <v>1</v>
      </c>
      <c r="G87" s="55">
        <f t="shared" si="58"/>
        <v>0</v>
      </c>
      <c r="H87" s="56">
        <f t="shared" si="58"/>
        <v>0</v>
      </c>
      <c r="I87" s="57">
        <f t="shared" si="58"/>
        <v>0</v>
      </c>
      <c r="J87" s="64">
        <f t="shared" si="35"/>
        <v>0</v>
      </c>
      <c r="K87" s="125">
        <f>SUM(J87,F87)</f>
        <v>1</v>
      </c>
      <c r="L87" s="55">
        <f>SUM(L88:L89)</f>
        <v>0</v>
      </c>
      <c r="M87" s="56">
        <f>SUM(M88:M89)</f>
        <v>0</v>
      </c>
      <c r="N87" s="57">
        <f>SUM(N88:N89)</f>
        <v>0</v>
      </c>
      <c r="O87" s="64">
        <f>SUM(AB45)</f>
        <v>0</v>
      </c>
      <c r="P87" s="126">
        <f t="shared" ref="P87:U87" si="59">SUM(P88:P89)</f>
        <v>1</v>
      </c>
      <c r="Q87" s="55">
        <f t="shared" si="59"/>
        <v>0</v>
      </c>
      <c r="R87" s="56">
        <f t="shared" si="59"/>
        <v>0</v>
      </c>
      <c r="S87" s="57">
        <f t="shared" si="59"/>
        <v>0</v>
      </c>
      <c r="T87" s="64">
        <f t="shared" si="59"/>
        <v>0</v>
      </c>
      <c r="U87" s="125">
        <f t="shared" si="59"/>
        <v>0</v>
      </c>
      <c r="V87" s="127">
        <f>SUM(V88:V89)</f>
        <v>1</v>
      </c>
    </row>
    <row r="88" spans="1:22" ht="15.75" x14ac:dyDescent="0.25">
      <c r="A88" s="279"/>
      <c r="B88" s="7" t="s">
        <v>28</v>
      </c>
      <c r="C88" s="67"/>
      <c r="D88" s="67"/>
      <c r="E88" s="52"/>
      <c r="F88" s="20">
        <f>SUM(C88:E88)</f>
        <v>0</v>
      </c>
      <c r="G88" s="66"/>
      <c r="H88" s="67"/>
      <c r="I88" s="52"/>
      <c r="J88" s="71">
        <f t="shared" si="35"/>
        <v>0</v>
      </c>
      <c r="K88" s="90">
        <f>SUM(J88,F88)</f>
        <v>0</v>
      </c>
      <c r="L88" s="66"/>
      <c r="M88" s="67"/>
      <c r="N88" s="52"/>
      <c r="O88" s="71">
        <f>SUM(L88:N88)</f>
        <v>0</v>
      </c>
      <c r="P88" s="89">
        <f>F88+J88+O88</f>
        <v>0</v>
      </c>
      <c r="Q88" s="66"/>
      <c r="R88" s="67"/>
      <c r="S88" s="52"/>
      <c r="T88" s="71">
        <f>SUM(Q88:S88)</f>
        <v>0</v>
      </c>
      <c r="U88" s="90">
        <f>SUM(O88,T88)</f>
        <v>0</v>
      </c>
      <c r="V88" s="122">
        <f>SUM(K88,U88)</f>
        <v>0</v>
      </c>
    </row>
    <row r="89" spans="1:22" ht="16.5" thickBot="1" x14ac:dyDescent="0.3">
      <c r="A89" s="280"/>
      <c r="B89" s="8" t="s">
        <v>29</v>
      </c>
      <c r="C89" s="74"/>
      <c r="D89" s="74"/>
      <c r="E89" s="75">
        <v>1</v>
      </c>
      <c r="F89" s="24">
        <f>SUM(C89:E89)</f>
        <v>1</v>
      </c>
      <c r="G89" s="73"/>
      <c r="H89" s="74"/>
      <c r="I89" s="75"/>
      <c r="J89" s="79">
        <f t="shared" si="35"/>
        <v>0</v>
      </c>
      <c r="K89" s="128">
        <f>SUM(J89,F89)</f>
        <v>1</v>
      </c>
      <c r="L89" s="73"/>
      <c r="M89" s="74"/>
      <c r="N89" s="75"/>
      <c r="O89" s="79">
        <f>SUM(L89:N89)</f>
        <v>0</v>
      </c>
      <c r="P89" s="129">
        <f>F89+J89+O89</f>
        <v>1</v>
      </c>
      <c r="Q89" s="73"/>
      <c r="R89" s="74"/>
      <c r="S89" s="75"/>
      <c r="T89" s="79">
        <f>SUM(Q89:S89)</f>
        <v>0</v>
      </c>
      <c r="U89" s="128">
        <f>SUM(O89,T89)</f>
        <v>0</v>
      </c>
      <c r="V89" s="130">
        <f>SUM(K89,U89)</f>
        <v>1</v>
      </c>
    </row>
    <row r="90" spans="1:22" ht="15.75" x14ac:dyDescent="0.25">
      <c r="A90" s="278" t="s">
        <v>26</v>
      </c>
      <c r="B90" s="6" t="s">
        <v>27</v>
      </c>
      <c r="C90" s="82">
        <f t="shared" ref="C90:I90" si="60">SUM(C91:C92)</f>
        <v>0</v>
      </c>
      <c r="D90" s="82">
        <f t="shared" si="60"/>
        <v>3</v>
      </c>
      <c r="E90" s="83">
        <f t="shared" si="60"/>
        <v>0</v>
      </c>
      <c r="F90" s="25">
        <f t="shared" si="60"/>
        <v>3</v>
      </c>
      <c r="G90" s="81">
        <f t="shared" si="60"/>
        <v>1</v>
      </c>
      <c r="H90" s="82">
        <f t="shared" si="60"/>
        <v>1</v>
      </c>
      <c r="I90" s="83">
        <f t="shared" si="60"/>
        <v>0</v>
      </c>
      <c r="J90" s="85">
        <f t="shared" si="35"/>
        <v>2</v>
      </c>
      <c r="K90" s="86">
        <f>SUM(F90,J90)</f>
        <v>5</v>
      </c>
      <c r="L90" s="81">
        <f>SUM(L91:L92)</f>
        <v>0</v>
      </c>
      <c r="M90" s="82">
        <f>SUM(M91:M92)</f>
        <v>0</v>
      </c>
      <c r="N90" s="83">
        <f>SUM(N91:N92)</f>
        <v>0</v>
      </c>
      <c r="O90" s="85">
        <f>SUM(L90:N90)</f>
        <v>0</v>
      </c>
      <c r="P90" s="87">
        <f t="shared" ref="P90:U90" si="61">SUM(P91:P92)</f>
        <v>5</v>
      </c>
      <c r="Q90" s="81">
        <f t="shared" si="61"/>
        <v>1</v>
      </c>
      <c r="R90" s="82">
        <f t="shared" si="61"/>
        <v>0</v>
      </c>
      <c r="S90" s="83">
        <f t="shared" si="61"/>
        <v>0</v>
      </c>
      <c r="T90" s="85">
        <f t="shared" si="61"/>
        <v>1</v>
      </c>
      <c r="U90" s="86">
        <f t="shared" si="61"/>
        <v>1</v>
      </c>
      <c r="V90" s="88">
        <f>SUM(V91:V92)</f>
        <v>6</v>
      </c>
    </row>
    <row r="91" spans="1:22" ht="15.75" x14ac:dyDescent="0.25">
      <c r="A91" s="279"/>
      <c r="B91" s="7" t="s">
        <v>28</v>
      </c>
      <c r="C91" s="67"/>
      <c r="D91" s="67">
        <v>2</v>
      </c>
      <c r="E91" s="52"/>
      <c r="F91" s="20">
        <f>SUM(C91:E91)</f>
        <v>2</v>
      </c>
      <c r="G91" s="66">
        <v>1</v>
      </c>
      <c r="H91" s="67">
        <v>1</v>
      </c>
      <c r="I91" s="52"/>
      <c r="J91" s="71">
        <f t="shared" si="35"/>
        <v>2</v>
      </c>
      <c r="K91" s="90">
        <f>SUM(J91,F91)</f>
        <v>4</v>
      </c>
      <c r="L91" s="66"/>
      <c r="M91" s="67"/>
      <c r="N91" s="52"/>
      <c r="O91" s="71">
        <f>SUM(L91:N91)</f>
        <v>0</v>
      </c>
      <c r="P91" s="89">
        <f>F91+J91+O91</f>
        <v>4</v>
      </c>
      <c r="Q91" s="66">
        <v>1</v>
      </c>
      <c r="R91" s="67"/>
      <c r="S91" s="52"/>
      <c r="T91" s="71">
        <f>SUM(Q91:S91)</f>
        <v>1</v>
      </c>
      <c r="U91" s="90">
        <f>SUM(O91,T91)</f>
        <v>1</v>
      </c>
      <c r="V91" s="122">
        <f>SUM(K91,U91)</f>
        <v>5</v>
      </c>
    </row>
    <row r="92" spans="1:22" ht="16.5" thickBot="1" x14ac:dyDescent="0.3">
      <c r="A92" s="290"/>
      <c r="B92" s="8" t="s">
        <v>29</v>
      </c>
      <c r="C92" s="92"/>
      <c r="D92" s="92">
        <v>1</v>
      </c>
      <c r="E92" s="53"/>
      <c r="F92" s="30">
        <f>SUM(C92:E92)</f>
        <v>1</v>
      </c>
      <c r="G92" s="91"/>
      <c r="H92" s="92"/>
      <c r="I92" s="53"/>
      <c r="J92" s="93">
        <f t="shared" si="35"/>
        <v>0</v>
      </c>
      <c r="K92" s="94">
        <f>SUM(J92,F92)</f>
        <v>1</v>
      </c>
      <c r="L92" s="91"/>
      <c r="M92" s="92"/>
      <c r="N92" s="53"/>
      <c r="O92" s="93">
        <f>SUM(L92:N92)</f>
        <v>0</v>
      </c>
      <c r="P92" s="95">
        <f>F92+J92+O92</f>
        <v>1</v>
      </c>
      <c r="Q92" s="91"/>
      <c r="R92" s="92"/>
      <c r="S92" s="53"/>
      <c r="T92" s="93">
        <f>SUM(Q92:S92)</f>
        <v>0</v>
      </c>
      <c r="U92" s="94">
        <f>SUM(O92,T92)</f>
        <v>0</v>
      </c>
      <c r="V92" s="96">
        <f>SUM(K92,U92)</f>
        <v>1</v>
      </c>
    </row>
  </sheetData>
  <mergeCells count="32">
    <mergeCell ref="A30:A32"/>
    <mergeCell ref="A1:I1"/>
    <mergeCell ref="A2:B2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66:A68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87:A89"/>
    <mergeCell ref="A90:A92"/>
    <mergeCell ref="A69:A71"/>
    <mergeCell ref="A72:A74"/>
    <mergeCell ref="A75:A77"/>
    <mergeCell ref="A78:A80"/>
    <mergeCell ref="A81:A83"/>
    <mergeCell ref="A84:A86"/>
  </mergeCells>
  <pageMargins left="0.62992125984251968" right="0.23622047244094491" top="0.74803149606299213" bottom="0.74803149606299213" header="0.31496062992125984" footer="0.31496062992125984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1+2+3 корпуса</vt:lpstr>
      <vt:lpstr>2 корпус</vt:lpstr>
      <vt:lpstr>3 корпус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2024-11-11T07:40:10Z</dcterms:modified>
</cp:coreProperties>
</file>